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про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<sst xmlns="http://schemas.openxmlformats.org/spreadsheetml/2006/main" count="81" uniqueCount="71">
  <si>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МО РД</t>
  </si>
  <si>
    <t>с площадью до 400 кв.м</t>
  </si>
  <si>
    <t>с площадью с 400 кв.м до 800 кв.м</t>
  </si>
  <si>
    <t>с площадью больше 800 кв.м</t>
  </si>
  <si>
    <t>продовольств.</t>
  </si>
  <si>
    <t>Кол.-во</t>
  </si>
  <si>
    <t>числен работн.</t>
  </si>
  <si>
    <t>кол.-во</t>
  </si>
  <si>
    <t>кол.во</t>
  </si>
  <si>
    <t>числен работ.</t>
  </si>
  <si>
    <t xml:space="preserve"> "Город Махачкала" </t>
  </si>
  <si>
    <t xml:space="preserve">"Город Дагестанские огни" </t>
  </si>
  <si>
    <t xml:space="preserve">"Город Дербент" </t>
  </si>
  <si>
    <t xml:space="preserve">"Город Избербаш" </t>
  </si>
  <si>
    <t xml:space="preserve">"Город Каспийск" </t>
  </si>
  <si>
    <t xml:space="preserve">"Город Кизилюрт" </t>
  </si>
  <si>
    <t xml:space="preserve">"Город Кизляр" </t>
  </si>
  <si>
    <t xml:space="preserve">"Город Буйнакск" </t>
  </si>
  <si>
    <t xml:space="preserve">"Город Хасавюрт" </t>
  </si>
  <si>
    <t xml:space="preserve"> "Город Южно-Сухокумск" </t>
  </si>
  <si>
    <t xml:space="preserve">"Агульский район" </t>
  </si>
  <si>
    <t xml:space="preserve">"Акушинский район" </t>
  </si>
  <si>
    <t xml:space="preserve">"Ахвахский  район" </t>
  </si>
  <si>
    <t xml:space="preserve">"Ахтынский район" </t>
  </si>
  <si>
    <t xml:space="preserve">"Бабаюртовский район" </t>
  </si>
  <si>
    <t xml:space="preserve">"Бежтинский участок " </t>
  </si>
  <si>
    <t xml:space="preserve">"Ботлихский  район " </t>
  </si>
  <si>
    <t xml:space="preserve">"Буйнакский район" </t>
  </si>
  <si>
    <t xml:space="preserve">"Гергебильский район" </t>
  </si>
  <si>
    <t xml:space="preserve">"Гумбетовский район" </t>
  </si>
  <si>
    <t xml:space="preserve">"Гунибский район" </t>
  </si>
  <si>
    <t xml:space="preserve">"Дахадаевский район" </t>
  </si>
  <si>
    <t xml:space="preserve">"Дербентский район" </t>
  </si>
  <si>
    <t xml:space="preserve">"Докузпаринский район" </t>
  </si>
  <si>
    <t xml:space="preserve">"Казбековский район" </t>
  </si>
  <si>
    <t xml:space="preserve">"Кайтагский район" </t>
  </si>
  <si>
    <t xml:space="preserve">"Карабудахкентский район" </t>
  </si>
  <si>
    <t xml:space="preserve">"Каякентский район" </t>
  </si>
  <si>
    <t>"Кизилюртовский район"</t>
  </si>
  <si>
    <t>"Кизлярский район"</t>
  </si>
  <si>
    <t>"Кулинский район"</t>
  </si>
  <si>
    <t>"Кумторкалинский район"</t>
  </si>
  <si>
    <t>"Курахский район"</t>
  </si>
  <si>
    <t>"Лакский район"</t>
  </si>
  <si>
    <t>"Левашинский район"</t>
  </si>
  <si>
    <t>"Магарамкентский район"</t>
  </si>
  <si>
    <t xml:space="preserve"> "Новолакский район"</t>
  </si>
  <si>
    <t xml:space="preserve"> "Ногайский район"</t>
  </si>
  <si>
    <t>"Рутульский район"</t>
  </si>
  <si>
    <t>"Сергокалинский район"</t>
  </si>
  <si>
    <t>"Сулейман-Стальский район"</t>
  </si>
  <si>
    <t>"Табасаранский район"</t>
  </si>
  <si>
    <t>"Тарумовский район"</t>
  </si>
  <si>
    <t>"Тляратинский район"</t>
  </si>
  <si>
    <t>"Унцукульский район"</t>
  </si>
  <si>
    <t>"Хасавюртовский район"</t>
  </si>
  <si>
    <t>"Хивский район"</t>
  </si>
  <si>
    <t>"Хунзахский район"</t>
  </si>
  <si>
    <t>"Цумадинский район"</t>
  </si>
  <si>
    <t>"Цунтинский район"</t>
  </si>
  <si>
    <t>"Чародинский район"</t>
  </si>
  <si>
    <t>"Шамильский район"</t>
  </si>
  <si>
    <t>ИТОГО:</t>
  </si>
  <si>
    <t>продовольственных</t>
  </si>
  <si>
    <t>непродовольственных</t>
  </si>
  <si>
    <t>Числ. работников</t>
  </si>
  <si>
    <t>ИТОГО по площадям:</t>
  </si>
  <si>
    <t>ВСЕГО торг. объектов из них:</t>
  </si>
  <si>
    <r>
      <t xml:space="preserve">Информация о количестве торговых объектах в РД </t>
    </r>
    <r>
      <rPr>
        <b/>
        <i/>
        <sz val="22"/>
        <rFont val="Arial Cyr"/>
        <family val="0"/>
      </rPr>
      <t>(по данным МО РД</t>
    </r>
    <r>
      <rPr>
        <b/>
        <sz val="22"/>
        <rFont val="Arial Cyr"/>
        <family val="0"/>
      </rPr>
      <t>)  на 01.01.2022 г.</t>
    </r>
  </si>
  <si>
    <t>непродовол.</t>
  </si>
  <si>
    <t>продовол.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</si>
</sst>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sz val="17"/>
      <name val="Arial Cyr"/>
      <family val="0"/>
    </font>
    <font>
      <b/>
      <i/>
      <sz val="16"/>
      <name val="Arial Cyr"/>
      <family val="0"/>
    </font>
    <font>
      <b/>
      <i/>
      <sz val="18"/>
      <name val="Arial Cyr"/>
      <family val="0"/>
    </font>
    <font>
      <b/>
      <i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52" applyFont="1" applyFill="1" applyBorder="1" applyAlignment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left" vertical="center" wrapText="1"/>
    </xf>
    <xf numFmtId="0" fontId="53" fillId="0" borderId="56" xfId="0" applyFont="1" applyFill="1" applyBorder="1" applyAlignment="1">
      <alignment horizontal="left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/>
    </xf>
    <xf numFmtId="0" fontId="14" fillId="0" borderId="59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42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CE4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3D3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="59" zoomScaleNormal="59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21" sqref="O21"/>
    </sheetView>
  </sheetViews>
  <sheetFormatPr defaultColWidth="8.375" defaultRowHeight="12.75" outlineLevelRow="1"/>
  <cols>
    <col min="1" max="1" width="5.375" style="0" customWidth="1"/>
    <col min="2" max="2" width="0.37109375" style="0" hidden="1" customWidth="1"/>
    <col min="3" max="3" width="7.00390625" style="0" customWidth="1"/>
    <col min="4" max="4" width="42.125" style="0" customWidth="1"/>
    <col min="5" max="5" width="12.875" style="0" customWidth="1"/>
    <col min="6" max="9" width="12.375" style="0" customWidth="1"/>
    <col min="10" max="10" width="11.00390625" style="0" customWidth="1"/>
    <col min="11" max="11" width="12.375" style="0" customWidth="1"/>
    <col min="12" max="12" width="11.25390625" style="0" customWidth="1"/>
    <col min="13" max="18" width="12.375" style="0" customWidth="1"/>
    <col min="19" max="19" width="9.375" style="0" customWidth="1"/>
  </cols>
  <sheetData>
    <row r="1" spans="4:16" ht="11.25" customHeight="1"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5.5" customHeigh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82"/>
      <c r="M2" s="82"/>
      <c r="N2" s="82"/>
      <c r="O2" s="82"/>
      <c r="P2" s="82"/>
    </row>
    <row r="3" spans="1:16" ht="30.7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0.75" customHeight="1" thickBot="1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31" ht="54" customHeight="1">
      <c r="A5" s="3"/>
      <c r="B5" s="3"/>
      <c r="C5" s="84" t="s">
        <v>0</v>
      </c>
      <c r="D5" s="85"/>
      <c r="E5" s="70" t="s">
        <v>1</v>
      </c>
      <c r="F5" s="71"/>
      <c r="G5" s="71"/>
      <c r="H5" s="72"/>
      <c r="I5" s="70" t="s">
        <v>2</v>
      </c>
      <c r="J5" s="71"/>
      <c r="K5" s="71"/>
      <c r="L5" s="72"/>
      <c r="M5" s="70" t="s">
        <v>3</v>
      </c>
      <c r="N5" s="71"/>
      <c r="O5" s="71"/>
      <c r="P5" s="72"/>
      <c r="Q5" s="61"/>
      <c r="R5" s="6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</row>
    <row r="6" spans="1:16" ht="35.25" customHeight="1" outlineLevel="1">
      <c r="A6" s="3"/>
      <c r="B6" s="3"/>
      <c r="C6" s="86"/>
      <c r="D6" s="87"/>
      <c r="E6" s="62" t="s">
        <v>4</v>
      </c>
      <c r="F6" s="63"/>
      <c r="G6" s="63" t="s">
        <v>69</v>
      </c>
      <c r="H6" s="64"/>
      <c r="I6" s="65" t="s">
        <v>70</v>
      </c>
      <c r="J6" s="66"/>
      <c r="K6" s="66" t="s">
        <v>69</v>
      </c>
      <c r="L6" s="67"/>
      <c r="M6" s="65" t="s">
        <v>4</v>
      </c>
      <c r="N6" s="66"/>
      <c r="O6" s="79" t="s">
        <v>69</v>
      </c>
      <c r="P6" s="80"/>
    </row>
    <row r="7" spans="1:16" ht="40.5" customHeight="1" outlineLevel="1" thickBot="1">
      <c r="A7" s="3"/>
      <c r="B7" s="3"/>
      <c r="C7" s="88"/>
      <c r="D7" s="89"/>
      <c r="E7" s="39" t="s">
        <v>5</v>
      </c>
      <c r="F7" s="40" t="s">
        <v>6</v>
      </c>
      <c r="G7" s="41" t="s">
        <v>7</v>
      </c>
      <c r="H7" s="42" t="s">
        <v>6</v>
      </c>
      <c r="I7" s="43" t="s">
        <v>7</v>
      </c>
      <c r="J7" s="44" t="s">
        <v>6</v>
      </c>
      <c r="K7" s="44" t="s">
        <v>7</v>
      </c>
      <c r="L7" s="45" t="s">
        <v>6</v>
      </c>
      <c r="M7" s="43" t="s">
        <v>8</v>
      </c>
      <c r="N7" s="44" t="s">
        <v>9</v>
      </c>
      <c r="O7" s="46" t="s">
        <v>7</v>
      </c>
      <c r="P7" s="45" t="s">
        <v>6</v>
      </c>
    </row>
    <row r="8" spans="1:16" ht="7.5" customHeight="1" outlineLevel="1" thickBot="1">
      <c r="A8" s="3"/>
      <c r="B8" s="3"/>
      <c r="C8" s="54"/>
      <c r="D8" s="55"/>
      <c r="E8" s="73"/>
      <c r="F8" s="74"/>
      <c r="G8" s="74"/>
      <c r="H8" s="75"/>
      <c r="I8" s="73"/>
      <c r="J8" s="74"/>
      <c r="K8" s="74"/>
      <c r="L8" s="75"/>
      <c r="M8" s="73"/>
      <c r="N8" s="74"/>
      <c r="O8" s="74"/>
      <c r="P8" s="75"/>
    </row>
    <row r="9" spans="1:16" ht="27.75" customHeight="1" outlineLevel="1">
      <c r="A9" s="3"/>
      <c r="B9" s="3"/>
      <c r="C9" s="56">
        <f>C8+1</f>
        <v>1</v>
      </c>
      <c r="D9" s="57" t="s">
        <v>10</v>
      </c>
      <c r="E9" s="13">
        <v>1500</v>
      </c>
      <c r="F9" s="14">
        <v>2307</v>
      </c>
      <c r="G9" s="14">
        <v>2120</v>
      </c>
      <c r="H9" s="15">
        <v>3100</v>
      </c>
      <c r="I9" s="13">
        <v>127</v>
      </c>
      <c r="J9" s="14">
        <v>1143</v>
      </c>
      <c r="K9" s="14">
        <v>102</v>
      </c>
      <c r="L9" s="15">
        <v>1009</v>
      </c>
      <c r="M9" s="13">
        <v>517</v>
      </c>
      <c r="N9" s="14">
        <v>7755</v>
      </c>
      <c r="O9" s="16">
        <v>171</v>
      </c>
      <c r="P9" s="15">
        <v>3078</v>
      </c>
    </row>
    <row r="10" spans="1:16" ht="27.75" customHeight="1" outlineLevel="1">
      <c r="A10" s="3"/>
      <c r="B10" s="3"/>
      <c r="C10" s="17">
        <v>2</v>
      </c>
      <c r="D10" s="18" t="s">
        <v>11</v>
      </c>
      <c r="E10" s="19">
        <v>135</v>
      </c>
      <c r="F10" s="20">
        <v>285</v>
      </c>
      <c r="G10" s="20">
        <v>257</v>
      </c>
      <c r="H10" s="21">
        <v>555</v>
      </c>
      <c r="I10" s="19">
        <v>4</v>
      </c>
      <c r="J10" s="20">
        <v>15</v>
      </c>
      <c r="K10" s="20">
        <v>1</v>
      </c>
      <c r="L10" s="21">
        <v>7</v>
      </c>
      <c r="M10" s="19">
        <v>0</v>
      </c>
      <c r="N10" s="20">
        <v>0</v>
      </c>
      <c r="O10" s="22">
        <v>0</v>
      </c>
      <c r="P10" s="21">
        <v>0</v>
      </c>
    </row>
    <row r="11" spans="1:16" ht="27.75" customHeight="1" outlineLevel="1">
      <c r="A11" s="3"/>
      <c r="B11" s="3"/>
      <c r="C11" s="17">
        <f aca="true" t="shared" si="0" ref="C11:C59">C10+1</f>
        <v>3</v>
      </c>
      <c r="D11" s="18" t="s">
        <v>12</v>
      </c>
      <c r="E11" s="13">
        <v>300</v>
      </c>
      <c r="F11" s="14">
        <v>350</v>
      </c>
      <c r="G11" s="14">
        <v>1500</v>
      </c>
      <c r="H11" s="15">
        <v>1600</v>
      </c>
      <c r="I11" s="13">
        <v>44</v>
      </c>
      <c r="J11" s="14">
        <v>150</v>
      </c>
      <c r="K11" s="14">
        <v>150</v>
      </c>
      <c r="L11" s="15">
        <v>580</v>
      </c>
      <c r="M11" s="13">
        <v>10</v>
      </c>
      <c r="N11" s="14">
        <v>60</v>
      </c>
      <c r="O11" s="16">
        <v>15</v>
      </c>
      <c r="P11" s="15">
        <v>75</v>
      </c>
    </row>
    <row r="12" spans="1:16" ht="27.75" customHeight="1" outlineLevel="1">
      <c r="A12" s="3"/>
      <c r="B12" s="3"/>
      <c r="C12" s="17">
        <f t="shared" si="0"/>
        <v>4</v>
      </c>
      <c r="D12" s="18" t="s">
        <v>13</v>
      </c>
      <c r="E12" s="19">
        <v>201</v>
      </c>
      <c r="F12" s="20">
        <v>501</v>
      </c>
      <c r="G12" s="20">
        <v>161</v>
      </c>
      <c r="H12" s="21">
        <v>323</v>
      </c>
      <c r="I12" s="19">
        <v>0</v>
      </c>
      <c r="J12" s="20">
        <v>0</v>
      </c>
      <c r="K12" s="20">
        <v>7</v>
      </c>
      <c r="L12" s="21">
        <v>36</v>
      </c>
      <c r="M12" s="19">
        <v>0</v>
      </c>
      <c r="N12" s="20">
        <v>0</v>
      </c>
      <c r="O12" s="22">
        <v>0</v>
      </c>
      <c r="P12" s="21">
        <v>0</v>
      </c>
    </row>
    <row r="13" spans="1:16" ht="27.75" customHeight="1" outlineLevel="1">
      <c r="A13" s="3"/>
      <c r="B13" s="3"/>
      <c r="C13" s="17">
        <f t="shared" si="0"/>
        <v>5</v>
      </c>
      <c r="D13" s="18" t="s">
        <v>14</v>
      </c>
      <c r="E13" s="13">
        <v>142</v>
      </c>
      <c r="F13" s="14">
        <v>320</v>
      </c>
      <c r="G13" s="14">
        <v>177</v>
      </c>
      <c r="H13" s="15">
        <v>551</v>
      </c>
      <c r="I13" s="13">
        <v>6</v>
      </c>
      <c r="J13" s="14">
        <v>53</v>
      </c>
      <c r="K13" s="14">
        <v>3</v>
      </c>
      <c r="L13" s="15">
        <v>22</v>
      </c>
      <c r="M13" s="13">
        <v>0</v>
      </c>
      <c r="N13" s="14">
        <v>0</v>
      </c>
      <c r="O13" s="16">
        <v>1</v>
      </c>
      <c r="P13" s="15">
        <v>20</v>
      </c>
    </row>
    <row r="14" spans="1:16" ht="27.75" customHeight="1" outlineLevel="1">
      <c r="A14" s="3"/>
      <c r="B14" s="3"/>
      <c r="C14" s="17">
        <f t="shared" si="0"/>
        <v>6</v>
      </c>
      <c r="D14" s="18" t="s">
        <v>15</v>
      </c>
      <c r="E14" s="19">
        <v>65</v>
      </c>
      <c r="F14" s="20">
        <v>70</v>
      </c>
      <c r="G14" s="20">
        <v>118</v>
      </c>
      <c r="H14" s="21">
        <v>149</v>
      </c>
      <c r="I14" s="19">
        <v>4</v>
      </c>
      <c r="J14" s="20">
        <v>13</v>
      </c>
      <c r="K14" s="20">
        <v>3</v>
      </c>
      <c r="L14" s="21">
        <v>6</v>
      </c>
      <c r="M14" s="19">
        <v>0</v>
      </c>
      <c r="N14" s="20">
        <v>0</v>
      </c>
      <c r="O14" s="22">
        <v>0</v>
      </c>
      <c r="P14" s="21">
        <v>0</v>
      </c>
    </row>
    <row r="15" spans="1:16" ht="27.75" customHeight="1">
      <c r="A15" s="3"/>
      <c r="B15" s="3"/>
      <c r="C15" s="17">
        <f t="shared" si="0"/>
        <v>7</v>
      </c>
      <c r="D15" s="18" t="s">
        <v>16</v>
      </c>
      <c r="E15" s="13">
        <v>205</v>
      </c>
      <c r="F15" s="14">
        <v>586</v>
      </c>
      <c r="G15" s="14">
        <v>48</v>
      </c>
      <c r="H15" s="15">
        <v>135</v>
      </c>
      <c r="I15" s="13">
        <v>2</v>
      </c>
      <c r="J15" s="14">
        <v>24</v>
      </c>
      <c r="K15" s="14">
        <v>3</v>
      </c>
      <c r="L15" s="15">
        <v>25</v>
      </c>
      <c r="M15" s="13">
        <v>0</v>
      </c>
      <c r="N15" s="14">
        <v>0</v>
      </c>
      <c r="O15" s="16">
        <v>4</v>
      </c>
      <c r="P15" s="15">
        <v>110</v>
      </c>
    </row>
    <row r="16" spans="1:16" ht="27.75" customHeight="1">
      <c r="A16" s="3"/>
      <c r="B16" s="3"/>
      <c r="C16" s="17">
        <f t="shared" si="0"/>
        <v>8</v>
      </c>
      <c r="D16" s="18" t="s">
        <v>17</v>
      </c>
      <c r="E16" s="19">
        <v>282</v>
      </c>
      <c r="F16" s="20">
        <v>599</v>
      </c>
      <c r="G16" s="20">
        <v>224</v>
      </c>
      <c r="H16" s="21">
        <v>447</v>
      </c>
      <c r="I16" s="19">
        <v>1</v>
      </c>
      <c r="J16" s="20">
        <v>5</v>
      </c>
      <c r="K16" s="20">
        <v>6</v>
      </c>
      <c r="L16" s="21">
        <v>36</v>
      </c>
      <c r="M16" s="19">
        <v>1</v>
      </c>
      <c r="N16" s="20">
        <v>7</v>
      </c>
      <c r="O16" s="22">
        <v>7</v>
      </c>
      <c r="P16" s="21">
        <v>311</v>
      </c>
    </row>
    <row r="17" spans="1:16" ht="27.75" customHeight="1">
      <c r="A17" s="3"/>
      <c r="B17" s="3"/>
      <c r="C17" s="17">
        <f t="shared" si="0"/>
        <v>9</v>
      </c>
      <c r="D17" s="18" t="s">
        <v>18</v>
      </c>
      <c r="E17" s="13">
        <v>109</v>
      </c>
      <c r="F17" s="14">
        <v>130</v>
      </c>
      <c r="G17" s="14">
        <v>28</v>
      </c>
      <c r="H17" s="15">
        <v>35</v>
      </c>
      <c r="I17" s="13">
        <v>37</v>
      </c>
      <c r="J17" s="14">
        <v>78</v>
      </c>
      <c r="K17" s="14">
        <v>12</v>
      </c>
      <c r="L17" s="15">
        <v>26</v>
      </c>
      <c r="M17" s="13">
        <v>5</v>
      </c>
      <c r="N17" s="14">
        <v>33</v>
      </c>
      <c r="O17" s="16">
        <v>14</v>
      </c>
      <c r="P17" s="15">
        <v>115</v>
      </c>
    </row>
    <row r="18" spans="1:16" ht="27.75" customHeight="1">
      <c r="A18" s="3"/>
      <c r="B18" s="3"/>
      <c r="C18" s="17">
        <f t="shared" si="0"/>
        <v>10</v>
      </c>
      <c r="D18" s="18" t="s">
        <v>19</v>
      </c>
      <c r="E18" s="19">
        <v>32</v>
      </c>
      <c r="F18" s="20">
        <v>33</v>
      </c>
      <c r="G18" s="20">
        <v>40</v>
      </c>
      <c r="H18" s="21">
        <v>43</v>
      </c>
      <c r="I18" s="19">
        <v>0</v>
      </c>
      <c r="J18" s="20">
        <v>0</v>
      </c>
      <c r="K18" s="20">
        <v>1</v>
      </c>
      <c r="L18" s="21">
        <v>15</v>
      </c>
      <c r="M18" s="19">
        <v>0</v>
      </c>
      <c r="N18" s="20">
        <v>0</v>
      </c>
      <c r="O18" s="22">
        <v>1</v>
      </c>
      <c r="P18" s="21">
        <v>18</v>
      </c>
    </row>
    <row r="19" spans="1:16" ht="27.75" customHeight="1">
      <c r="A19" s="3"/>
      <c r="B19" s="3"/>
      <c r="C19" s="17">
        <f t="shared" si="0"/>
        <v>11</v>
      </c>
      <c r="D19" s="18" t="s">
        <v>20</v>
      </c>
      <c r="E19" s="13">
        <v>20</v>
      </c>
      <c r="F19" s="14">
        <v>20</v>
      </c>
      <c r="G19" s="14">
        <v>8</v>
      </c>
      <c r="H19" s="15">
        <v>8</v>
      </c>
      <c r="I19" s="13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6">
        <v>0</v>
      </c>
      <c r="P19" s="15">
        <v>0</v>
      </c>
    </row>
    <row r="20" spans="1:16" ht="27.75" customHeight="1">
      <c r="A20" s="3"/>
      <c r="B20" s="3"/>
      <c r="C20" s="17">
        <f t="shared" si="0"/>
        <v>12</v>
      </c>
      <c r="D20" s="18" t="s">
        <v>21</v>
      </c>
      <c r="E20" s="19">
        <v>21</v>
      </c>
      <c r="F20" s="20">
        <v>21</v>
      </c>
      <c r="G20" s="20">
        <v>38</v>
      </c>
      <c r="H20" s="21">
        <v>38</v>
      </c>
      <c r="I20" s="19">
        <v>0</v>
      </c>
      <c r="J20" s="20">
        <v>0</v>
      </c>
      <c r="K20" s="20">
        <v>0</v>
      </c>
      <c r="L20" s="21">
        <v>0</v>
      </c>
      <c r="M20" s="19">
        <v>0</v>
      </c>
      <c r="N20" s="20">
        <v>0</v>
      </c>
      <c r="O20" s="22">
        <v>0</v>
      </c>
      <c r="P20" s="21">
        <v>0</v>
      </c>
    </row>
    <row r="21" spans="1:16" ht="27.75" customHeight="1">
      <c r="A21" s="3"/>
      <c r="B21" s="3"/>
      <c r="C21" s="17">
        <f t="shared" si="0"/>
        <v>13</v>
      </c>
      <c r="D21" s="18" t="s">
        <v>22</v>
      </c>
      <c r="E21" s="13">
        <v>9</v>
      </c>
      <c r="F21" s="14">
        <v>12</v>
      </c>
      <c r="G21" s="14">
        <v>7</v>
      </c>
      <c r="H21" s="15">
        <v>10</v>
      </c>
      <c r="I21" s="13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6">
        <v>0</v>
      </c>
      <c r="P21" s="15">
        <v>0</v>
      </c>
    </row>
    <row r="22" spans="1:16" ht="27.75" customHeight="1">
      <c r="A22" s="3"/>
      <c r="B22" s="3"/>
      <c r="C22" s="17">
        <f t="shared" si="0"/>
        <v>14</v>
      </c>
      <c r="D22" s="18" t="s">
        <v>23</v>
      </c>
      <c r="E22" s="19">
        <v>69</v>
      </c>
      <c r="F22" s="20">
        <v>101</v>
      </c>
      <c r="G22" s="20">
        <v>73</v>
      </c>
      <c r="H22" s="21">
        <v>95</v>
      </c>
      <c r="I22" s="19">
        <v>0</v>
      </c>
      <c r="J22" s="20">
        <v>0</v>
      </c>
      <c r="K22" s="20">
        <v>1</v>
      </c>
      <c r="L22" s="21">
        <v>5</v>
      </c>
      <c r="M22" s="19">
        <v>1</v>
      </c>
      <c r="N22" s="20">
        <v>13</v>
      </c>
      <c r="O22" s="22">
        <v>1</v>
      </c>
      <c r="P22" s="21">
        <v>9</v>
      </c>
    </row>
    <row r="23" spans="1:16" ht="27.75" customHeight="1">
      <c r="A23" s="3"/>
      <c r="B23" s="3"/>
      <c r="C23" s="17">
        <f t="shared" si="0"/>
        <v>15</v>
      </c>
      <c r="D23" s="18" t="s">
        <v>24</v>
      </c>
      <c r="E23" s="13">
        <v>83</v>
      </c>
      <c r="F23" s="14">
        <v>83</v>
      </c>
      <c r="G23" s="14">
        <v>88</v>
      </c>
      <c r="H23" s="15">
        <v>88</v>
      </c>
      <c r="I23" s="13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6">
        <v>0</v>
      </c>
      <c r="P23" s="15">
        <v>0</v>
      </c>
    </row>
    <row r="24" spans="1:16" ht="27.75" customHeight="1">
      <c r="A24" s="3"/>
      <c r="B24" s="3"/>
      <c r="C24" s="17">
        <f t="shared" si="0"/>
        <v>16</v>
      </c>
      <c r="D24" s="58" t="s">
        <v>25</v>
      </c>
      <c r="E24" s="19">
        <v>27</v>
      </c>
      <c r="F24" s="20">
        <v>27</v>
      </c>
      <c r="G24" s="20">
        <v>7</v>
      </c>
      <c r="H24" s="21">
        <v>7</v>
      </c>
      <c r="I24" s="19">
        <v>0</v>
      </c>
      <c r="J24" s="20">
        <v>0</v>
      </c>
      <c r="K24" s="20">
        <v>0</v>
      </c>
      <c r="L24" s="21">
        <v>0</v>
      </c>
      <c r="M24" s="19">
        <v>0</v>
      </c>
      <c r="N24" s="20">
        <v>0</v>
      </c>
      <c r="O24" s="22">
        <v>0</v>
      </c>
      <c r="P24" s="21">
        <v>0</v>
      </c>
    </row>
    <row r="25" spans="1:16" ht="27.75" customHeight="1">
      <c r="A25" s="3"/>
      <c r="B25" s="3"/>
      <c r="C25" s="17">
        <f t="shared" si="0"/>
        <v>17</v>
      </c>
      <c r="D25" s="18" t="s">
        <v>26</v>
      </c>
      <c r="E25" s="13">
        <v>42</v>
      </c>
      <c r="F25" s="14">
        <v>61</v>
      </c>
      <c r="G25" s="14">
        <v>36</v>
      </c>
      <c r="H25" s="15">
        <v>44</v>
      </c>
      <c r="I25" s="13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6">
        <v>0</v>
      </c>
      <c r="P25" s="15">
        <v>0</v>
      </c>
    </row>
    <row r="26" spans="1:16" ht="27.75" customHeight="1">
      <c r="A26" s="3"/>
      <c r="B26" s="3"/>
      <c r="C26" s="17">
        <f t="shared" si="0"/>
        <v>18</v>
      </c>
      <c r="D26" s="18" t="s">
        <v>27</v>
      </c>
      <c r="E26" s="13">
        <v>197</v>
      </c>
      <c r="F26" s="14">
        <v>204</v>
      </c>
      <c r="G26" s="14">
        <v>53</v>
      </c>
      <c r="H26" s="15">
        <v>57</v>
      </c>
      <c r="I26" s="13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6">
        <v>0</v>
      </c>
      <c r="P26" s="15">
        <v>0</v>
      </c>
    </row>
    <row r="27" spans="1:16" ht="27.75" customHeight="1">
      <c r="A27" s="3"/>
      <c r="B27" s="3"/>
      <c r="C27" s="17">
        <f t="shared" si="0"/>
        <v>19</v>
      </c>
      <c r="D27" s="18" t="s">
        <v>28</v>
      </c>
      <c r="E27" s="19">
        <v>89</v>
      </c>
      <c r="F27" s="20">
        <v>89</v>
      </c>
      <c r="G27" s="20">
        <v>27</v>
      </c>
      <c r="H27" s="21">
        <v>27</v>
      </c>
      <c r="I27" s="19">
        <v>0</v>
      </c>
      <c r="J27" s="20">
        <v>0</v>
      </c>
      <c r="K27" s="20">
        <v>0</v>
      </c>
      <c r="L27" s="21">
        <v>0</v>
      </c>
      <c r="M27" s="19">
        <v>0</v>
      </c>
      <c r="N27" s="20">
        <v>0</v>
      </c>
      <c r="O27" s="22">
        <v>0</v>
      </c>
      <c r="P27" s="21">
        <v>0</v>
      </c>
    </row>
    <row r="28" spans="1:16" ht="27.75" customHeight="1">
      <c r="A28" s="3"/>
      <c r="B28" s="3"/>
      <c r="C28" s="17">
        <f t="shared" si="0"/>
        <v>20</v>
      </c>
      <c r="D28" s="18" t="s">
        <v>29</v>
      </c>
      <c r="E28" s="13">
        <v>34</v>
      </c>
      <c r="F28" s="14">
        <v>41</v>
      </c>
      <c r="G28" s="14">
        <v>20</v>
      </c>
      <c r="H28" s="15">
        <v>20</v>
      </c>
      <c r="I28" s="13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6">
        <v>0</v>
      </c>
      <c r="P28" s="15">
        <v>0</v>
      </c>
    </row>
    <row r="29" spans="1:16" ht="27.75" customHeight="1">
      <c r="A29" s="3"/>
      <c r="B29" s="3"/>
      <c r="C29" s="17">
        <f t="shared" si="0"/>
        <v>21</v>
      </c>
      <c r="D29" s="18" t="s">
        <v>30</v>
      </c>
      <c r="E29" s="19">
        <v>102</v>
      </c>
      <c r="F29" s="20">
        <v>102</v>
      </c>
      <c r="G29" s="20">
        <v>14</v>
      </c>
      <c r="H29" s="21">
        <v>14</v>
      </c>
      <c r="I29" s="19">
        <v>0</v>
      </c>
      <c r="J29" s="20">
        <v>0</v>
      </c>
      <c r="K29" s="20">
        <v>0</v>
      </c>
      <c r="L29" s="21">
        <v>0</v>
      </c>
      <c r="M29" s="19">
        <v>0</v>
      </c>
      <c r="N29" s="20">
        <v>0</v>
      </c>
      <c r="O29" s="22">
        <v>0</v>
      </c>
      <c r="P29" s="21">
        <v>0</v>
      </c>
    </row>
    <row r="30" spans="1:16" ht="27.75" customHeight="1">
      <c r="A30" s="3"/>
      <c r="B30" s="3"/>
      <c r="C30" s="17">
        <f t="shared" si="0"/>
        <v>22</v>
      </c>
      <c r="D30" s="18" t="s">
        <v>31</v>
      </c>
      <c r="E30" s="13">
        <v>121</v>
      </c>
      <c r="F30" s="14">
        <v>146</v>
      </c>
      <c r="G30" s="14">
        <v>86</v>
      </c>
      <c r="H30" s="15">
        <v>86</v>
      </c>
      <c r="I30" s="13">
        <v>1</v>
      </c>
      <c r="J30" s="14">
        <v>10</v>
      </c>
      <c r="K30" s="14">
        <v>0</v>
      </c>
      <c r="L30" s="15">
        <v>0</v>
      </c>
      <c r="M30" s="13">
        <v>0</v>
      </c>
      <c r="N30" s="14">
        <v>0</v>
      </c>
      <c r="O30" s="16">
        <v>0</v>
      </c>
      <c r="P30" s="15">
        <v>0</v>
      </c>
    </row>
    <row r="31" spans="1:16" ht="27.75" customHeight="1">
      <c r="A31" s="3"/>
      <c r="B31" s="3"/>
      <c r="C31" s="17">
        <f t="shared" si="0"/>
        <v>23</v>
      </c>
      <c r="D31" s="18" t="s">
        <v>32</v>
      </c>
      <c r="E31" s="19">
        <v>518</v>
      </c>
      <c r="F31" s="20">
        <v>550</v>
      </c>
      <c r="G31" s="20">
        <v>44</v>
      </c>
      <c r="H31" s="21">
        <v>57</v>
      </c>
      <c r="I31" s="19">
        <v>1</v>
      </c>
      <c r="J31" s="20">
        <v>7</v>
      </c>
      <c r="K31" s="20">
        <v>0</v>
      </c>
      <c r="L31" s="21">
        <v>0</v>
      </c>
      <c r="M31" s="19">
        <v>0</v>
      </c>
      <c r="N31" s="20">
        <v>0</v>
      </c>
      <c r="O31" s="22">
        <v>1</v>
      </c>
      <c r="P31" s="21">
        <v>31</v>
      </c>
    </row>
    <row r="32" spans="1:16" ht="27.75" customHeight="1">
      <c r="A32" s="3"/>
      <c r="B32" s="3"/>
      <c r="C32" s="17">
        <f t="shared" si="0"/>
        <v>24</v>
      </c>
      <c r="D32" s="18" t="s">
        <v>33</v>
      </c>
      <c r="E32" s="13">
        <v>57</v>
      </c>
      <c r="F32" s="14">
        <v>59</v>
      </c>
      <c r="G32" s="14">
        <v>24</v>
      </c>
      <c r="H32" s="15">
        <v>26</v>
      </c>
      <c r="I32" s="13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6">
        <v>0</v>
      </c>
      <c r="P32" s="15">
        <v>0</v>
      </c>
    </row>
    <row r="33" spans="1:16" ht="27.75" customHeight="1">
      <c r="A33" s="3"/>
      <c r="B33" s="3"/>
      <c r="C33" s="17">
        <f t="shared" si="0"/>
        <v>25</v>
      </c>
      <c r="D33" s="18" t="s">
        <v>34</v>
      </c>
      <c r="E33" s="19">
        <v>87</v>
      </c>
      <c r="F33" s="20">
        <v>175</v>
      </c>
      <c r="G33" s="20">
        <v>50</v>
      </c>
      <c r="H33" s="21">
        <v>98</v>
      </c>
      <c r="I33" s="19">
        <v>0</v>
      </c>
      <c r="J33" s="20">
        <v>0</v>
      </c>
      <c r="K33" s="20">
        <v>0</v>
      </c>
      <c r="L33" s="21">
        <v>0</v>
      </c>
      <c r="M33" s="19">
        <v>0</v>
      </c>
      <c r="N33" s="20">
        <v>0</v>
      </c>
      <c r="O33" s="22">
        <v>0</v>
      </c>
      <c r="P33" s="21">
        <v>0</v>
      </c>
    </row>
    <row r="34" spans="1:16" ht="27.75" customHeight="1">
      <c r="A34" s="3"/>
      <c r="B34" s="3"/>
      <c r="C34" s="17">
        <f t="shared" si="0"/>
        <v>26</v>
      </c>
      <c r="D34" s="18" t="s">
        <v>35</v>
      </c>
      <c r="E34" s="13">
        <v>68</v>
      </c>
      <c r="F34" s="14">
        <v>72</v>
      </c>
      <c r="G34" s="14">
        <v>25</v>
      </c>
      <c r="H34" s="15">
        <v>27</v>
      </c>
      <c r="I34" s="13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6">
        <v>1</v>
      </c>
      <c r="P34" s="15">
        <v>2</v>
      </c>
    </row>
    <row r="35" spans="1:16" ht="27.75" customHeight="1">
      <c r="A35" s="3"/>
      <c r="B35" s="3"/>
      <c r="C35" s="17">
        <f t="shared" si="0"/>
        <v>27</v>
      </c>
      <c r="D35" s="18" t="s">
        <v>36</v>
      </c>
      <c r="E35" s="19">
        <v>92</v>
      </c>
      <c r="F35" s="20">
        <v>130</v>
      </c>
      <c r="G35" s="20">
        <v>36</v>
      </c>
      <c r="H35" s="21">
        <v>41</v>
      </c>
      <c r="I35" s="19">
        <v>8</v>
      </c>
      <c r="J35" s="20">
        <v>25</v>
      </c>
      <c r="K35" s="20">
        <v>3</v>
      </c>
      <c r="L35" s="21">
        <v>10</v>
      </c>
      <c r="M35" s="19">
        <v>0</v>
      </c>
      <c r="N35" s="20">
        <v>0</v>
      </c>
      <c r="O35" s="22">
        <v>0</v>
      </c>
      <c r="P35" s="21">
        <v>0</v>
      </c>
    </row>
    <row r="36" spans="1:16" ht="27.75" customHeight="1">
      <c r="A36" s="3"/>
      <c r="B36" s="3"/>
      <c r="C36" s="17">
        <f t="shared" si="0"/>
        <v>28</v>
      </c>
      <c r="D36" s="18" t="s">
        <v>37</v>
      </c>
      <c r="E36" s="13">
        <v>57</v>
      </c>
      <c r="F36" s="14">
        <v>57</v>
      </c>
      <c r="G36" s="14">
        <v>53</v>
      </c>
      <c r="H36" s="15">
        <v>53</v>
      </c>
      <c r="I36" s="13">
        <v>0</v>
      </c>
      <c r="J36" s="14">
        <v>0</v>
      </c>
      <c r="K36" s="14">
        <v>3</v>
      </c>
      <c r="L36" s="15">
        <v>3</v>
      </c>
      <c r="M36" s="13">
        <v>0</v>
      </c>
      <c r="N36" s="14">
        <v>0</v>
      </c>
      <c r="O36" s="16">
        <v>1</v>
      </c>
      <c r="P36" s="15">
        <v>1</v>
      </c>
    </row>
    <row r="37" spans="1:16" ht="27.75" customHeight="1">
      <c r="A37" s="3"/>
      <c r="B37" s="3"/>
      <c r="C37" s="17">
        <f t="shared" si="0"/>
        <v>29</v>
      </c>
      <c r="D37" s="18" t="s">
        <v>38</v>
      </c>
      <c r="E37" s="19">
        <v>213</v>
      </c>
      <c r="F37" s="20">
        <v>226</v>
      </c>
      <c r="G37" s="20">
        <v>42</v>
      </c>
      <c r="H37" s="21">
        <v>47</v>
      </c>
      <c r="I37" s="19">
        <v>0</v>
      </c>
      <c r="J37" s="20">
        <v>0</v>
      </c>
      <c r="K37" s="20">
        <v>0</v>
      </c>
      <c r="L37" s="21">
        <v>0</v>
      </c>
      <c r="M37" s="19">
        <v>0</v>
      </c>
      <c r="N37" s="20">
        <v>0</v>
      </c>
      <c r="O37" s="22">
        <v>0</v>
      </c>
      <c r="P37" s="21">
        <v>0</v>
      </c>
    </row>
    <row r="38" spans="1:16" ht="27.75" customHeight="1">
      <c r="A38" s="3"/>
      <c r="B38" s="3"/>
      <c r="C38" s="17">
        <f t="shared" si="0"/>
        <v>30</v>
      </c>
      <c r="D38" s="18" t="s">
        <v>39</v>
      </c>
      <c r="E38" s="13">
        <v>169</v>
      </c>
      <c r="F38" s="14">
        <v>204</v>
      </c>
      <c r="G38" s="14">
        <v>16</v>
      </c>
      <c r="H38" s="15">
        <v>26</v>
      </c>
      <c r="I38" s="13">
        <v>1</v>
      </c>
      <c r="J38" s="14">
        <v>5</v>
      </c>
      <c r="K38" s="14">
        <v>1</v>
      </c>
      <c r="L38" s="15">
        <v>1</v>
      </c>
      <c r="M38" s="13">
        <v>1</v>
      </c>
      <c r="N38" s="14">
        <v>4</v>
      </c>
      <c r="O38" s="16">
        <v>0</v>
      </c>
      <c r="P38" s="15">
        <v>0</v>
      </c>
    </row>
    <row r="39" spans="1:16" ht="27.75" customHeight="1">
      <c r="A39" s="3"/>
      <c r="B39" s="3"/>
      <c r="C39" s="17">
        <f t="shared" si="0"/>
        <v>31</v>
      </c>
      <c r="D39" s="18" t="s">
        <v>40</v>
      </c>
      <c r="E39" s="19">
        <v>35</v>
      </c>
      <c r="F39" s="20">
        <v>36</v>
      </c>
      <c r="G39" s="20">
        <v>1</v>
      </c>
      <c r="H39" s="21">
        <v>2</v>
      </c>
      <c r="I39" s="19">
        <v>0</v>
      </c>
      <c r="J39" s="20">
        <v>0</v>
      </c>
      <c r="K39" s="20">
        <v>0</v>
      </c>
      <c r="L39" s="21">
        <v>0</v>
      </c>
      <c r="M39" s="19">
        <v>0</v>
      </c>
      <c r="N39" s="20">
        <v>0</v>
      </c>
      <c r="O39" s="22">
        <v>0</v>
      </c>
      <c r="P39" s="21">
        <v>0</v>
      </c>
    </row>
    <row r="40" spans="1:16" ht="27.75" customHeight="1">
      <c r="A40" s="3"/>
      <c r="B40" s="3"/>
      <c r="C40" s="17">
        <f t="shared" si="0"/>
        <v>32</v>
      </c>
      <c r="D40" s="18" t="s">
        <v>41</v>
      </c>
      <c r="E40" s="13">
        <v>104</v>
      </c>
      <c r="F40" s="14">
        <v>141</v>
      </c>
      <c r="G40" s="14">
        <v>31</v>
      </c>
      <c r="H40" s="15">
        <v>36</v>
      </c>
      <c r="I40" s="13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6">
        <v>0</v>
      </c>
      <c r="P40" s="15">
        <v>0</v>
      </c>
    </row>
    <row r="41" spans="1:16" ht="27.75" customHeight="1">
      <c r="A41" s="3"/>
      <c r="B41" s="3"/>
      <c r="C41" s="17">
        <f t="shared" si="0"/>
        <v>33</v>
      </c>
      <c r="D41" s="18" t="s">
        <v>42</v>
      </c>
      <c r="E41" s="19">
        <v>34</v>
      </c>
      <c r="F41" s="20">
        <v>35</v>
      </c>
      <c r="G41" s="20">
        <v>4</v>
      </c>
      <c r="H41" s="21">
        <v>5</v>
      </c>
      <c r="I41" s="19">
        <v>0</v>
      </c>
      <c r="J41" s="20">
        <v>0</v>
      </c>
      <c r="K41" s="20">
        <v>0</v>
      </c>
      <c r="L41" s="21">
        <v>0</v>
      </c>
      <c r="M41" s="19">
        <v>0</v>
      </c>
      <c r="N41" s="20">
        <v>0</v>
      </c>
      <c r="O41" s="22">
        <v>0</v>
      </c>
      <c r="P41" s="21">
        <v>0</v>
      </c>
    </row>
    <row r="42" spans="1:16" ht="27.75" customHeight="1">
      <c r="A42" s="3"/>
      <c r="B42" s="3"/>
      <c r="C42" s="17">
        <f t="shared" si="0"/>
        <v>34</v>
      </c>
      <c r="D42" s="18" t="s">
        <v>43</v>
      </c>
      <c r="E42" s="13">
        <v>26</v>
      </c>
      <c r="F42" s="14">
        <v>26</v>
      </c>
      <c r="G42" s="14">
        <v>5</v>
      </c>
      <c r="H42" s="15">
        <v>5</v>
      </c>
      <c r="I42" s="13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6">
        <v>0</v>
      </c>
      <c r="P42" s="15">
        <v>0</v>
      </c>
    </row>
    <row r="43" spans="1:16" ht="27.75" customHeight="1">
      <c r="A43" s="3"/>
      <c r="B43" s="3"/>
      <c r="C43" s="17">
        <f t="shared" si="0"/>
        <v>35</v>
      </c>
      <c r="D43" s="18" t="s">
        <v>44</v>
      </c>
      <c r="E43" s="19">
        <v>178</v>
      </c>
      <c r="F43" s="20">
        <v>268</v>
      </c>
      <c r="G43" s="20">
        <v>116</v>
      </c>
      <c r="H43" s="21">
        <v>179</v>
      </c>
      <c r="I43" s="19">
        <v>3</v>
      </c>
      <c r="J43" s="20">
        <v>6</v>
      </c>
      <c r="K43" s="20">
        <v>7</v>
      </c>
      <c r="L43" s="21">
        <v>10</v>
      </c>
      <c r="M43" s="19">
        <v>0</v>
      </c>
      <c r="N43" s="20">
        <v>0</v>
      </c>
      <c r="O43" s="22">
        <v>0</v>
      </c>
      <c r="P43" s="21">
        <v>0</v>
      </c>
    </row>
    <row r="44" spans="1:16" ht="27.75" customHeight="1">
      <c r="A44" s="3"/>
      <c r="B44" s="3"/>
      <c r="C44" s="17">
        <f t="shared" si="0"/>
        <v>36</v>
      </c>
      <c r="D44" s="18" t="s">
        <v>45</v>
      </c>
      <c r="E44" s="13">
        <v>236</v>
      </c>
      <c r="F44" s="14">
        <v>264</v>
      </c>
      <c r="G44" s="14">
        <v>95</v>
      </c>
      <c r="H44" s="15">
        <v>100</v>
      </c>
      <c r="I44" s="13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6">
        <v>0</v>
      </c>
      <c r="P44" s="15">
        <v>0</v>
      </c>
    </row>
    <row r="45" spans="1:16" ht="27.75" customHeight="1">
      <c r="A45" s="3"/>
      <c r="B45" s="3"/>
      <c r="C45" s="17">
        <f t="shared" si="0"/>
        <v>37</v>
      </c>
      <c r="D45" s="18" t="s">
        <v>46</v>
      </c>
      <c r="E45" s="19">
        <v>60</v>
      </c>
      <c r="F45" s="20">
        <v>168</v>
      </c>
      <c r="G45" s="20">
        <v>15</v>
      </c>
      <c r="H45" s="21">
        <v>89</v>
      </c>
      <c r="I45" s="19">
        <v>2</v>
      </c>
      <c r="J45" s="20">
        <v>12</v>
      </c>
      <c r="K45" s="20">
        <v>0</v>
      </c>
      <c r="L45" s="21">
        <v>0</v>
      </c>
      <c r="M45" s="19">
        <v>0</v>
      </c>
      <c r="N45" s="20">
        <v>0</v>
      </c>
      <c r="O45" s="22">
        <v>0</v>
      </c>
      <c r="P45" s="21">
        <v>0</v>
      </c>
    </row>
    <row r="46" spans="1:16" ht="27.75" customHeight="1">
      <c r="A46" s="3"/>
      <c r="B46" s="3"/>
      <c r="C46" s="17">
        <f t="shared" si="0"/>
        <v>38</v>
      </c>
      <c r="D46" s="18" t="s">
        <v>47</v>
      </c>
      <c r="E46" s="13">
        <v>75</v>
      </c>
      <c r="F46" s="14">
        <v>75</v>
      </c>
      <c r="G46" s="14">
        <v>109</v>
      </c>
      <c r="H46" s="15">
        <v>109</v>
      </c>
      <c r="I46" s="13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6">
        <v>0</v>
      </c>
      <c r="P46" s="15">
        <v>0</v>
      </c>
    </row>
    <row r="47" spans="1:16" ht="27.75" customHeight="1">
      <c r="A47" s="3"/>
      <c r="B47" s="3"/>
      <c r="C47" s="17">
        <f t="shared" si="0"/>
        <v>39</v>
      </c>
      <c r="D47" s="18" t="s">
        <v>48</v>
      </c>
      <c r="E47" s="19">
        <v>40</v>
      </c>
      <c r="F47" s="20">
        <v>41</v>
      </c>
      <c r="G47" s="20">
        <v>5</v>
      </c>
      <c r="H47" s="21">
        <v>5</v>
      </c>
      <c r="I47" s="19">
        <v>0</v>
      </c>
      <c r="J47" s="20">
        <v>0</v>
      </c>
      <c r="K47" s="20">
        <v>0</v>
      </c>
      <c r="L47" s="21">
        <v>0</v>
      </c>
      <c r="M47" s="19">
        <v>0</v>
      </c>
      <c r="N47" s="20">
        <v>0</v>
      </c>
      <c r="O47" s="22">
        <v>0</v>
      </c>
      <c r="P47" s="21">
        <v>0</v>
      </c>
    </row>
    <row r="48" spans="1:16" ht="27.75" customHeight="1">
      <c r="A48" s="3"/>
      <c r="B48" s="3"/>
      <c r="C48" s="17">
        <f t="shared" si="0"/>
        <v>40</v>
      </c>
      <c r="D48" s="18" t="s">
        <v>49</v>
      </c>
      <c r="E48" s="13">
        <v>116</v>
      </c>
      <c r="F48" s="14">
        <v>138</v>
      </c>
      <c r="G48" s="14">
        <v>57</v>
      </c>
      <c r="H48" s="15">
        <v>63</v>
      </c>
      <c r="I48" s="13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6">
        <v>0</v>
      </c>
      <c r="P48" s="15">
        <v>0</v>
      </c>
    </row>
    <row r="49" spans="1:16" ht="36.75" customHeight="1">
      <c r="A49" s="3"/>
      <c r="B49" s="3"/>
      <c r="C49" s="17">
        <f t="shared" si="0"/>
        <v>41</v>
      </c>
      <c r="D49" s="18" t="s">
        <v>50</v>
      </c>
      <c r="E49" s="19">
        <v>136</v>
      </c>
      <c r="F49" s="20">
        <v>151</v>
      </c>
      <c r="G49" s="20">
        <v>37</v>
      </c>
      <c r="H49" s="21">
        <v>45</v>
      </c>
      <c r="I49" s="19">
        <v>1</v>
      </c>
      <c r="J49" s="20">
        <v>5</v>
      </c>
      <c r="K49" s="20">
        <v>0</v>
      </c>
      <c r="L49" s="21">
        <v>0</v>
      </c>
      <c r="M49" s="19">
        <v>0</v>
      </c>
      <c r="N49" s="20">
        <v>0</v>
      </c>
      <c r="O49" s="22">
        <v>1</v>
      </c>
      <c r="P49" s="21">
        <v>5</v>
      </c>
    </row>
    <row r="50" spans="1:16" ht="27.75" customHeight="1">
      <c r="A50" s="3"/>
      <c r="B50" s="3"/>
      <c r="C50" s="17">
        <f t="shared" si="0"/>
        <v>42</v>
      </c>
      <c r="D50" s="18" t="s">
        <v>51</v>
      </c>
      <c r="E50" s="13">
        <v>54</v>
      </c>
      <c r="F50" s="14">
        <v>60</v>
      </c>
      <c r="G50" s="14">
        <v>78</v>
      </c>
      <c r="H50" s="15">
        <v>86</v>
      </c>
      <c r="I50" s="13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6">
        <v>0</v>
      </c>
      <c r="P50" s="15">
        <v>0</v>
      </c>
    </row>
    <row r="51" spans="1:16" ht="27.75" customHeight="1">
      <c r="A51" s="3"/>
      <c r="B51" s="3"/>
      <c r="C51" s="17">
        <f t="shared" si="0"/>
        <v>43</v>
      </c>
      <c r="D51" s="18" t="s">
        <v>52</v>
      </c>
      <c r="E51" s="19">
        <v>232</v>
      </c>
      <c r="F51" s="20">
        <v>278</v>
      </c>
      <c r="G51" s="20">
        <v>55</v>
      </c>
      <c r="H51" s="21">
        <v>66</v>
      </c>
      <c r="I51" s="19">
        <v>0</v>
      </c>
      <c r="J51" s="20">
        <v>0</v>
      </c>
      <c r="K51" s="20">
        <v>0</v>
      </c>
      <c r="L51" s="21">
        <v>0</v>
      </c>
      <c r="M51" s="19">
        <v>0</v>
      </c>
      <c r="N51" s="20">
        <v>0</v>
      </c>
      <c r="O51" s="22">
        <v>0</v>
      </c>
      <c r="P51" s="21">
        <v>0</v>
      </c>
    </row>
    <row r="52" spans="1:16" ht="27.75" customHeight="1">
      <c r="A52" s="3"/>
      <c r="B52" s="3"/>
      <c r="C52" s="17">
        <f t="shared" si="0"/>
        <v>44</v>
      </c>
      <c r="D52" s="18" t="s">
        <v>53</v>
      </c>
      <c r="E52" s="13">
        <v>5</v>
      </c>
      <c r="F52" s="14">
        <v>5</v>
      </c>
      <c r="G52" s="14">
        <v>1</v>
      </c>
      <c r="H52" s="15">
        <v>5</v>
      </c>
      <c r="I52" s="13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6">
        <v>0</v>
      </c>
      <c r="P52" s="15">
        <v>0</v>
      </c>
    </row>
    <row r="53" spans="1:16" ht="27.75" customHeight="1">
      <c r="A53" s="3"/>
      <c r="B53" s="3"/>
      <c r="C53" s="17">
        <f t="shared" si="0"/>
        <v>45</v>
      </c>
      <c r="D53" s="18" t="s">
        <v>54</v>
      </c>
      <c r="E53" s="13">
        <v>123</v>
      </c>
      <c r="F53" s="14">
        <v>134</v>
      </c>
      <c r="G53" s="14">
        <v>65</v>
      </c>
      <c r="H53" s="15">
        <v>70</v>
      </c>
      <c r="I53" s="13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6">
        <v>0</v>
      </c>
      <c r="P53" s="15">
        <v>0</v>
      </c>
    </row>
    <row r="54" spans="1:16" ht="27.75" customHeight="1">
      <c r="A54" s="3"/>
      <c r="B54" s="3"/>
      <c r="C54" s="17">
        <f t="shared" si="0"/>
        <v>46</v>
      </c>
      <c r="D54" s="18" t="s">
        <v>55</v>
      </c>
      <c r="E54" s="19">
        <v>353</v>
      </c>
      <c r="F54" s="20">
        <v>365</v>
      </c>
      <c r="G54" s="20">
        <v>110</v>
      </c>
      <c r="H54" s="21">
        <v>112</v>
      </c>
      <c r="I54" s="19">
        <v>10</v>
      </c>
      <c r="J54" s="20">
        <v>30</v>
      </c>
      <c r="K54" s="20">
        <v>0</v>
      </c>
      <c r="L54" s="21">
        <v>0</v>
      </c>
      <c r="M54" s="19">
        <v>0</v>
      </c>
      <c r="N54" s="20">
        <v>0</v>
      </c>
      <c r="O54" s="22">
        <v>0</v>
      </c>
      <c r="P54" s="21">
        <v>0</v>
      </c>
    </row>
    <row r="55" spans="1:16" ht="27.75" customHeight="1">
      <c r="A55" s="3"/>
      <c r="B55" s="3"/>
      <c r="C55" s="17">
        <f t="shared" si="0"/>
        <v>47</v>
      </c>
      <c r="D55" s="18" t="s">
        <v>56</v>
      </c>
      <c r="E55" s="13">
        <v>104</v>
      </c>
      <c r="F55" s="14">
        <v>104</v>
      </c>
      <c r="G55" s="14">
        <v>8</v>
      </c>
      <c r="H55" s="15">
        <v>8</v>
      </c>
      <c r="I55" s="13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6">
        <v>0</v>
      </c>
      <c r="P55" s="15">
        <v>0</v>
      </c>
    </row>
    <row r="56" spans="1:16" ht="27.75" customHeight="1">
      <c r="A56" s="3"/>
      <c r="B56" s="3"/>
      <c r="C56" s="17">
        <f t="shared" si="0"/>
        <v>48</v>
      </c>
      <c r="D56" s="18" t="s">
        <v>57</v>
      </c>
      <c r="E56" s="19">
        <v>69</v>
      </c>
      <c r="F56" s="20">
        <v>135</v>
      </c>
      <c r="G56" s="20">
        <v>27</v>
      </c>
      <c r="H56" s="21">
        <v>38</v>
      </c>
      <c r="I56" s="19">
        <v>1</v>
      </c>
      <c r="J56" s="20">
        <v>8</v>
      </c>
      <c r="K56" s="20">
        <v>2</v>
      </c>
      <c r="L56" s="21">
        <v>4</v>
      </c>
      <c r="M56" s="19">
        <v>0</v>
      </c>
      <c r="N56" s="20">
        <v>0</v>
      </c>
      <c r="O56" s="22">
        <v>0</v>
      </c>
      <c r="P56" s="21">
        <v>0</v>
      </c>
    </row>
    <row r="57" spans="1:16" ht="27.75" customHeight="1">
      <c r="A57" s="3"/>
      <c r="B57" s="3"/>
      <c r="C57" s="17">
        <f t="shared" si="0"/>
        <v>49</v>
      </c>
      <c r="D57" s="18" t="s">
        <v>58</v>
      </c>
      <c r="E57" s="13">
        <v>20</v>
      </c>
      <c r="F57" s="14">
        <v>36</v>
      </c>
      <c r="G57" s="14">
        <v>18</v>
      </c>
      <c r="H57" s="15">
        <v>28</v>
      </c>
      <c r="I57" s="13">
        <v>0</v>
      </c>
      <c r="J57" s="14">
        <v>0</v>
      </c>
      <c r="K57" s="14">
        <v>0</v>
      </c>
      <c r="L57" s="15">
        <v>0</v>
      </c>
      <c r="M57" s="13">
        <v>0</v>
      </c>
      <c r="N57" s="14">
        <v>0</v>
      </c>
      <c r="O57" s="16">
        <v>0</v>
      </c>
      <c r="P57" s="15">
        <v>0</v>
      </c>
    </row>
    <row r="58" spans="1:16" ht="27.75" customHeight="1">
      <c r="A58" s="3"/>
      <c r="B58" s="3"/>
      <c r="C58" s="17">
        <f t="shared" si="0"/>
        <v>50</v>
      </c>
      <c r="D58" s="18" t="s">
        <v>59</v>
      </c>
      <c r="E58" s="19">
        <v>48</v>
      </c>
      <c r="F58" s="20">
        <v>52</v>
      </c>
      <c r="G58" s="20">
        <v>15</v>
      </c>
      <c r="H58" s="21">
        <v>19</v>
      </c>
      <c r="I58" s="19">
        <v>0</v>
      </c>
      <c r="J58" s="20">
        <v>0</v>
      </c>
      <c r="K58" s="20">
        <v>0</v>
      </c>
      <c r="L58" s="21">
        <v>0</v>
      </c>
      <c r="M58" s="19">
        <v>0</v>
      </c>
      <c r="N58" s="20">
        <v>0</v>
      </c>
      <c r="O58" s="22">
        <v>0</v>
      </c>
      <c r="P58" s="21">
        <v>0</v>
      </c>
    </row>
    <row r="59" spans="1:16" ht="27.75" customHeight="1">
      <c r="A59" s="3"/>
      <c r="B59" s="3"/>
      <c r="C59" s="17">
        <f t="shared" si="0"/>
        <v>51</v>
      </c>
      <c r="D59" s="18" t="s">
        <v>60</v>
      </c>
      <c r="E59" s="13">
        <v>36</v>
      </c>
      <c r="F59" s="14">
        <v>36</v>
      </c>
      <c r="G59" s="14">
        <v>2</v>
      </c>
      <c r="H59" s="15">
        <v>4</v>
      </c>
      <c r="I59" s="13">
        <v>0</v>
      </c>
      <c r="J59" s="14">
        <v>0</v>
      </c>
      <c r="K59" s="14">
        <v>0</v>
      </c>
      <c r="L59" s="15">
        <v>0</v>
      </c>
      <c r="M59" s="13">
        <v>0</v>
      </c>
      <c r="N59" s="14">
        <v>0</v>
      </c>
      <c r="O59" s="16">
        <v>0</v>
      </c>
      <c r="P59" s="15">
        <v>0</v>
      </c>
    </row>
    <row r="60" spans="1:16" ht="27.75" customHeight="1" thickBot="1">
      <c r="A60" s="3"/>
      <c r="B60" s="3"/>
      <c r="C60" s="23">
        <v>52</v>
      </c>
      <c r="D60" s="24" t="s">
        <v>61</v>
      </c>
      <c r="E60" s="25">
        <v>49</v>
      </c>
      <c r="F60" s="26">
        <v>49</v>
      </c>
      <c r="G60" s="26">
        <v>63</v>
      </c>
      <c r="H60" s="27">
        <v>66</v>
      </c>
      <c r="I60" s="25">
        <v>0</v>
      </c>
      <c r="J60" s="26">
        <v>0</v>
      </c>
      <c r="K60" s="26">
        <v>0</v>
      </c>
      <c r="L60" s="27">
        <v>0</v>
      </c>
      <c r="M60" s="25">
        <v>0</v>
      </c>
      <c r="N60" s="26">
        <v>0</v>
      </c>
      <c r="O60" s="28">
        <v>0</v>
      </c>
      <c r="P60" s="27">
        <v>0</v>
      </c>
    </row>
    <row r="61" spans="1:16" ht="48.75" customHeight="1" thickBot="1">
      <c r="A61" s="3"/>
      <c r="B61" s="3"/>
      <c r="C61" s="78" t="s">
        <v>62</v>
      </c>
      <c r="D61" s="69"/>
      <c r="E61" s="29">
        <f aca="true" t="shared" si="1" ref="E61:P61">SUM(E9:E60)</f>
        <v>7179</v>
      </c>
      <c r="F61" s="30">
        <f t="shared" si="1"/>
        <v>10158</v>
      </c>
      <c r="G61" s="30">
        <f t="shared" si="1"/>
        <v>6337</v>
      </c>
      <c r="H61" s="31">
        <f t="shared" si="1"/>
        <v>8947</v>
      </c>
      <c r="I61" s="29">
        <f t="shared" si="1"/>
        <v>253</v>
      </c>
      <c r="J61" s="30">
        <f t="shared" si="1"/>
        <v>1589</v>
      </c>
      <c r="K61" s="30">
        <f t="shared" si="1"/>
        <v>305</v>
      </c>
      <c r="L61" s="31">
        <f t="shared" si="1"/>
        <v>1795</v>
      </c>
      <c r="M61" s="29">
        <f t="shared" si="1"/>
        <v>535</v>
      </c>
      <c r="N61" s="30">
        <f t="shared" si="1"/>
        <v>7872</v>
      </c>
      <c r="O61" s="32">
        <f t="shared" si="1"/>
        <v>218</v>
      </c>
      <c r="P61" s="47">
        <f t="shared" si="1"/>
        <v>3775</v>
      </c>
    </row>
    <row r="62" spans="1:16" ht="46.5" customHeight="1" thickBot="1">
      <c r="A62" s="3"/>
      <c r="B62" s="3"/>
      <c r="C62" s="68" t="s">
        <v>66</v>
      </c>
      <c r="D62" s="69"/>
      <c r="E62" s="33"/>
      <c r="F62" s="34"/>
      <c r="G62" s="35">
        <f>E61+G61</f>
        <v>13516</v>
      </c>
      <c r="H62" s="36"/>
      <c r="I62" s="37"/>
      <c r="J62" s="35"/>
      <c r="K62" s="35">
        <f>I61+K61</f>
        <v>558</v>
      </c>
      <c r="L62" s="36"/>
      <c r="M62" s="37"/>
      <c r="N62" s="35"/>
      <c r="O62" s="35">
        <f>M61+O61</f>
        <v>753</v>
      </c>
      <c r="P62" s="36"/>
    </row>
    <row r="63" spans="1:16" ht="43.5" customHeight="1" thickBot="1">
      <c r="A63" s="3"/>
      <c r="B63" s="3"/>
      <c r="C63" s="76" t="s">
        <v>67</v>
      </c>
      <c r="D63" s="77"/>
      <c r="E63" s="38">
        <f>E61+G61+I61+K61+M61+O61</f>
        <v>14827</v>
      </c>
      <c r="F63" s="10"/>
      <c r="G63" s="6"/>
      <c r="H63" s="6"/>
      <c r="I63" s="6"/>
      <c r="J63" s="6"/>
      <c r="K63" s="6"/>
      <c r="L63" s="6"/>
      <c r="M63" s="6"/>
      <c r="N63" s="6"/>
      <c r="O63" s="6"/>
      <c r="P63" s="7"/>
    </row>
    <row r="64" spans="1:16" ht="40.5" customHeight="1" thickBot="1">
      <c r="A64" s="3"/>
      <c r="B64" s="3"/>
      <c r="C64" s="48"/>
      <c r="D64" s="49" t="s">
        <v>63</v>
      </c>
      <c r="E64" s="50">
        <f>E61+I61+M61</f>
        <v>7967</v>
      </c>
      <c r="F64" s="11"/>
      <c r="G64" s="6"/>
      <c r="H64" s="59" t="s">
        <v>65</v>
      </c>
      <c r="I64" s="60"/>
      <c r="J64" s="60"/>
      <c r="K64" s="36">
        <f>F61+H61+J61+L61+N61+P61</f>
        <v>34136</v>
      </c>
      <c r="L64" s="6"/>
      <c r="M64" s="6"/>
      <c r="N64" s="6"/>
      <c r="O64" s="6"/>
      <c r="P64" s="7"/>
    </row>
    <row r="65" spans="1:16" ht="33.75" customHeight="1" thickBot="1">
      <c r="A65" s="3"/>
      <c r="B65" s="3"/>
      <c r="C65" s="51"/>
      <c r="D65" s="52" t="s">
        <v>64</v>
      </c>
      <c r="E65" s="53">
        <f>G61+K61+O61</f>
        <v>6860</v>
      </c>
      <c r="F65" s="12"/>
      <c r="G65" s="8"/>
      <c r="H65" s="8"/>
      <c r="I65" s="8"/>
      <c r="J65" s="8"/>
      <c r="K65" s="8"/>
      <c r="L65" s="8"/>
      <c r="M65" s="8"/>
      <c r="N65" s="8"/>
      <c r="O65" s="8"/>
      <c r="P65" s="9"/>
    </row>
    <row r="66" spans="1:16" ht="30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</sheetData>
  <sheetProtection selectLockedCells="1" selectUnlockedCells="1"/>
  <mergeCells count="21">
    <mergeCell ref="D1:P1"/>
    <mergeCell ref="L2:P2"/>
    <mergeCell ref="A3:P3"/>
    <mergeCell ref="C5:D7"/>
    <mergeCell ref="E5:H5"/>
    <mergeCell ref="I5:L5"/>
    <mergeCell ref="C62:D62"/>
    <mergeCell ref="M6:N6"/>
    <mergeCell ref="M5:P5"/>
    <mergeCell ref="E8:H8"/>
    <mergeCell ref="I8:L8"/>
    <mergeCell ref="C63:D63"/>
    <mergeCell ref="C61:D61"/>
    <mergeCell ref="O6:P6"/>
    <mergeCell ref="M8:P8"/>
    <mergeCell ref="H64:J64"/>
    <mergeCell ref="Q5:R5"/>
    <mergeCell ref="E6:F6"/>
    <mergeCell ref="G6:H6"/>
    <mergeCell ref="I6:J6"/>
    <mergeCell ref="K6:L6"/>
  </mergeCells>
  <printOptions/>
  <pageMargins left="0.27569444444444446" right="0.11805555555555555" top="0.39375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9" zoomScaleNormal="59" zoomScalePageLayoutView="0" workbookViewId="0" topLeftCell="A1">
      <selection activeCell="A1" sqref="A1"/>
    </sheetView>
  </sheetViews>
  <sheetFormatPr defaultColWidth="8.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cp:keywords/>
  <dc:description/>
  <cp:lastModifiedBy>Барият А. Кандаурова</cp:lastModifiedBy>
  <cp:lastPrinted>2021-05-28T13:10:37Z</cp:lastPrinted>
  <dcterms:created xsi:type="dcterms:W3CDTF">2021-01-13T07:16:44Z</dcterms:created>
  <dcterms:modified xsi:type="dcterms:W3CDTF">2022-11-10T13:58:02Z</dcterms:modified>
  <cp:category/>
  <cp:version/>
  <cp:contentType/>
  <cp:contentStatus/>
</cp:coreProperties>
</file>