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64011"/>
  <mc:AlternateContent xmlns:mc="http://schemas.openxmlformats.org/markup-compatibility/2006">
    <mc:Choice Requires="x15">
      <x15ac:absPath xmlns:x15ac="http://schemas.microsoft.com/office/spreadsheetml/2010/11/ac" url="\\192.168.8.200\ForAll\- Личные папки сотрудников\Каибова Мадина\От Кишханат\"/>
    </mc:Choice>
  </mc:AlternateContent>
  <bookViews>
    <workbookView xWindow="0" yWindow="0" windowWidth="28800" windowHeight="12030" firstSheet="6" activeTab="6"/>
  </bookViews>
  <sheets>
    <sheet name="Главный лист" sheetId="1" r:id="rId1"/>
    <sheet name="Рабочий лист" sheetId="11" state="hidden" r:id="rId2"/>
    <sheet name="Выгрузка" sheetId="9" r:id="rId3"/>
    <sheet name="Общеорганизационный блок " sheetId="2" r:id="rId4"/>
    <sheet name="Предоставление гос. услуг" sheetId="3" r:id="rId5"/>
    <sheet name="Предоставление гос. поддержки" sheetId="4" r:id="rId6"/>
    <sheet name="Гос. контроль(надзор)" sheetId="5" r:id="rId7"/>
    <sheet name="Рассмотрение обращений запросов" sheetId="6" r:id="rId8"/>
    <sheet name="Обеспечение доступа информации" sheetId="7" r:id="rId9"/>
    <sheet name="Внутренний клиент " sheetId="8" r:id="rId10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S1" i="9" l="1"/>
  <c r="AM1" i="9"/>
  <c r="L32" i="11"/>
  <c r="L31" i="11"/>
  <c r="L30" i="11"/>
  <c r="L29" i="11"/>
  <c r="L28" i="11"/>
  <c r="L27" i="11"/>
  <c r="M5" i="11"/>
  <c r="M6" i="11"/>
  <c r="M7" i="11"/>
  <c r="M8" i="11"/>
  <c r="M9" i="11"/>
  <c r="M10" i="11"/>
  <c r="M11" i="11"/>
  <c r="M12" i="11"/>
  <c r="M13" i="11"/>
  <c r="M14" i="11"/>
  <c r="M15" i="11"/>
  <c r="M16" i="11"/>
  <c r="M17" i="11"/>
  <c r="M18" i="11"/>
  <c r="M19" i="11"/>
  <c r="M20" i="11"/>
  <c r="M21" i="11"/>
  <c r="M22" i="11"/>
  <c r="M23" i="11"/>
  <c r="M24" i="11"/>
  <c r="M25" i="11"/>
  <c r="M26" i="11"/>
  <c r="L33" i="11"/>
  <c r="L34" i="11"/>
  <c r="L35" i="11"/>
  <c r="L36" i="11"/>
  <c r="L37" i="11"/>
  <c r="L38" i="11"/>
  <c r="L39" i="11"/>
  <c r="L40" i="11"/>
  <c r="M4" i="11"/>
  <c r="M3" i="11"/>
  <c r="M2" i="11"/>
  <c r="M1" i="11"/>
  <c r="M30" i="11" s="1"/>
  <c r="F39" i="11"/>
  <c r="F38" i="11"/>
  <c r="F37" i="11"/>
  <c r="F36" i="11"/>
  <c r="F35" i="11"/>
  <c r="F34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G12" i="11"/>
  <c r="G11" i="11"/>
  <c r="G10" i="11"/>
  <c r="G9" i="11"/>
  <c r="G8" i="11"/>
  <c r="G7" i="11"/>
  <c r="G6" i="11"/>
  <c r="G5" i="11"/>
  <c r="G4" i="11"/>
  <c r="G3" i="11"/>
  <c r="G2" i="11"/>
  <c r="G1" i="11"/>
  <c r="L41" i="11" l="1"/>
  <c r="G36" i="11"/>
  <c r="M28" i="11"/>
  <c r="M32" i="11"/>
  <c r="M31" i="11"/>
  <c r="M27" i="11"/>
  <c r="M29" i="11"/>
  <c r="M39" i="11"/>
  <c r="M35" i="11"/>
  <c r="M38" i="11"/>
  <c r="M34" i="11"/>
  <c r="M37" i="11"/>
  <c r="M33" i="11"/>
  <c r="M40" i="11"/>
  <c r="M36" i="11"/>
  <c r="G35" i="11"/>
  <c r="G38" i="11"/>
  <c r="G37" i="11"/>
  <c r="G39" i="11"/>
  <c r="G34" i="11"/>
  <c r="F40" i="11"/>
  <c r="ER1" i="9"/>
  <c r="EI1" i="9"/>
  <c r="DO1" i="9"/>
  <c r="CN1" i="9"/>
  <c r="BH1" i="9"/>
  <c r="Z1" i="9"/>
  <c r="M41" i="11" l="1"/>
  <c r="M42" i="11" s="1"/>
  <c r="C3" i="5" s="1"/>
  <c r="G40" i="11"/>
  <c r="G41" i="11" s="1"/>
  <c r="C3" i="3" s="1"/>
  <c r="Y1" i="9"/>
  <c r="X1" i="9"/>
  <c r="W1" i="9"/>
  <c r="V1" i="9"/>
  <c r="U1" i="9"/>
  <c r="T1" i="9"/>
  <c r="S1" i="9"/>
  <c r="R1" i="9"/>
  <c r="Q1" i="9"/>
  <c r="P1" i="9"/>
  <c r="O1" i="9"/>
  <c r="N1" i="9"/>
  <c r="M1" i="9"/>
  <c r="L1" i="9"/>
  <c r="K1" i="9"/>
  <c r="J1" i="9"/>
  <c r="I1" i="9"/>
  <c r="H1" i="9"/>
  <c r="G1" i="9"/>
  <c r="F1" i="9"/>
  <c r="E1" i="9"/>
  <c r="D1" i="9"/>
  <c r="C1" i="9"/>
  <c r="B1" i="9"/>
  <c r="GN1" i="9" l="1"/>
  <c r="GM1" i="9"/>
  <c r="GL1" i="9"/>
  <c r="GK1" i="9"/>
  <c r="GJ1" i="9"/>
  <c r="GI1" i="9"/>
  <c r="GH1" i="9"/>
  <c r="GG1" i="9"/>
  <c r="GF1" i="9"/>
  <c r="GE1" i="9"/>
  <c r="GD1" i="9"/>
  <c r="GC1" i="9"/>
  <c r="GB1" i="9"/>
  <c r="GA1" i="9"/>
  <c r="FZ1" i="9"/>
  <c r="FY1" i="9"/>
  <c r="FX1" i="9"/>
  <c r="FW1" i="9"/>
  <c r="FV1" i="9"/>
  <c r="FU1" i="9"/>
  <c r="FT1" i="9"/>
  <c r="FS1" i="9"/>
  <c r="FR1" i="9"/>
  <c r="FQ1" i="9"/>
  <c r="FP1" i="9"/>
  <c r="FO1" i="9"/>
  <c r="FN1" i="9"/>
  <c r="FM1" i="9"/>
  <c r="FL1" i="9"/>
  <c r="FK1" i="9"/>
  <c r="FJ1" i="9"/>
  <c r="FI1" i="9"/>
  <c r="FH1" i="9"/>
  <c r="FG1" i="9"/>
  <c r="FF1" i="9"/>
  <c r="FE1" i="9"/>
  <c r="FD1" i="9"/>
  <c r="FC1" i="9"/>
  <c r="FB1" i="9"/>
  <c r="FA1" i="9"/>
  <c r="EZ1" i="9"/>
  <c r="EY1" i="9"/>
  <c r="EX1" i="9"/>
  <c r="EW1" i="9"/>
  <c r="EV1" i="9"/>
  <c r="EU1" i="9"/>
  <c r="ET1" i="9"/>
  <c r="ES1" i="9"/>
  <c r="EQ1" i="9"/>
  <c r="EP1" i="9"/>
  <c r="EO1" i="9"/>
  <c r="EN1" i="9"/>
  <c r="EM1" i="9"/>
  <c r="EL1" i="9"/>
  <c r="EK1" i="9"/>
  <c r="EJ1" i="9"/>
  <c r="EH1" i="9"/>
  <c r="EG1" i="9"/>
  <c r="EF1" i="9"/>
  <c r="EE1" i="9"/>
  <c r="ED1" i="9"/>
  <c r="EC1" i="9"/>
  <c r="EB1" i="9"/>
  <c r="EA1" i="9"/>
  <c r="DZ1" i="9"/>
  <c r="DY1" i="9"/>
  <c r="DX1" i="9"/>
  <c r="DW1" i="9"/>
  <c r="DV1" i="9"/>
  <c r="DU1" i="9"/>
  <c r="DT1" i="9"/>
  <c r="DS1" i="9"/>
  <c r="DR1" i="9"/>
  <c r="DQ1" i="9"/>
  <c r="DP1" i="9"/>
  <c r="DN1" i="9"/>
  <c r="DM1" i="9"/>
  <c r="DL1" i="9"/>
  <c r="DK1" i="9"/>
  <c r="DJ1" i="9"/>
  <c r="DI1" i="9"/>
  <c r="DH1" i="9"/>
  <c r="DG1" i="9"/>
  <c r="DF1" i="9"/>
  <c r="DE1" i="9"/>
  <c r="DD1" i="9"/>
  <c r="DC1" i="9"/>
  <c r="DB1" i="9"/>
  <c r="DA1" i="9"/>
  <c r="CZ1" i="9"/>
  <c r="CY1" i="9"/>
  <c r="CX1" i="9"/>
  <c r="CW1" i="9"/>
  <c r="CV1" i="9"/>
  <c r="CU1" i="9"/>
  <c r="CT1" i="9"/>
  <c r="CR1" i="9"/>
  <c r="CQ1" i="9"/>
  <c r="CP1" i="9"/>
  <c r="CO1" i="9"/>
  <c r="CM1" i="9"/>
  <c r="CL1" i="9"/>
  <c r="CK1" i="9"/>
  <c r="CJ1" i="9"/>
  <c r="CI1" i="9"/>
  <c r="CH1" i="9"/>
  <c r="CG1" i="9"/>
  <c r="CF1" i="9"/>
  <c r="CE1" i="9"/>
  <c r="CD1" i="9"/>
  <c r="CC1" i="9"/>
  <c r="CB1" i="9"/>
  <c r="CA1" i="9"/>
  <c r="BZ1" i="9"/>
  <c r="BY1" i="9"/>
  <c r="BX1" i="9"/>
  <c r="BW1" i="9"/>
  <c r="BV1" i="9"/>
  <c r="BU1" i="9"/>
  <c r="BT1" i="9"/>
  <c r="BS1" i="9"/>
  <c r="BR1" i="9"/>
  <c r="BQ1" i="9"/>
  <c r="BP1" i="9"/>
  <c r="BO1" i="9"/>
  <c r="BN1" i="9"/>
  <c r="BM1" i="9"/>
  <c r="BL1" i="9"/>
  <c r="BK1" i="9"/>
  <c r="BJ1" i="9"/>
  <c r="BI1" i="9"/>
  <c r="BG1" i="9"/>
  <c r="BF1" i="9"/>
  <c r="BE1" i="9"/>
  <c r="BD1" i="9"/>
  <c r="BC1" i="9"/>
  <c r="BB1" i="9"/>
  <c r="BA1" i="9"/>
  <c r="AZ1" i="9"/>
  <c r="AY1" i="9"/>
  <c r="AX1" i="9"/>
  <c r="AW1" i="9"/>
  <c r="AV1" i="9"/>
  <c r="AU1" i="9"/>
  <c r="AT1" i="9"/>
  <c r="AS1" i="9"/>
  <c r="AR1" i="9"/>
  <c r="AQ1" i="9"/>
  <c r="AP1" i="9"/>
  <c r="AO1" i="9"/>
  <c r="AN1" i="9"/>
  <c r="AL1" i="9"/>
  <c r="AK1" i="9"/>
  <c r="AJ1" i="9"/>
  <c r="AI1" i="9"/>
  <c r="AH1" i="9"/>
  <c r="AG1" i="9"/>
  <c r="AF1" i="9"/>
  <c r="AE1" i="9"/>
  <c r="AD1" i="9"/>
  <c r="AC1" i="9"/>
  <c r="AB1" i="9"/>
  <c r="AA1" i="9"/>
  <c r="D12" i="11" l="1"/>
  <c r="D13" i="11"/>
  <c r="D14" i="11"/>
  <c r="D15" i="11"/>
  <c r="D16" i="11"/>
  <c r="D17" i="11"/>
  <c r="D18" i="11"/>
  <c r="D19" i="11"/>
  <c r="D20" i="11"/>
  <c r="D21" i="11"/>
  <c r="D11" i="11"/>
  <c r="D10" i="11"/>
  <c r="D8" i="11"/>
  <c r="D9" i="11"/>
  <c r="D7" i="11"/>
  <c r="D6" i="11"/>
  <c r="D5" i="11"/>
  <c r="D2" i="11"/>
  <c r="D3" i="11"/>
  <c r="D4" i="11"/>
  <c r="D1" i="11"/>
  <c r="C35" i="11"/>
  <c r="C34" i="11"/>
  <c r="C33" i="11"/>
  <c r="C32" i="11"/>
  <c r="C31" i="11"/>
  <c r="C30" i="11"/>
  <c r="C29" i="11"/>
  <c r="C28" i="11"/>
  <c r="C27" i="11"/>
  <c r="C26" i="11"/>
  <c r="C25" i="11"/>
  <c r="C24" i="11"/>
  <c r="C23" i="11"/>
  <c r="C22" i="11"/>
  <c r="J1" i="11"/>
  <c r="P1" i="11"/>
  <c r="S1" i="11"/>
  <c r="V1" i="11"/>
  <c r="V19" i="11"/>
  <c r="V20" i="11"/>
  <c r="V21" i="11"/>
  <c r="V22" i="11"/>
  <c r="V23" i="11"/>
  <c r="V24" i="11"/>
  <c r="V25" i="11"/>
  <c r="V26" i="11"/>
  <c r="V27" i="11"/>
  <c r="V28" i="11"/>
  <c r="V29" i="11"/>
  <c r="V30" i="11"/>
  <c r="V31" i="11"/>
  <c r="V32" i="11"/>
  <c r="V33" i="11"/>
  <c r="V34" i="11"/>
  <c r="V35" i="11"/>
  <c r="V36" i="11"/>
  <c r="V37" i="11"/>
  <c r="V38" i="11"/>
  <c r="V39" i="11"/>
  <c r="V40" i="11"/>
  <c r="V41" i="11"/>
  <c r="V42" i="11"/>
  <c r="V43" i="11"/>
  <c r="V44" i="11"/>
  <c r="V45" i="11"/>
  <c r="V46" i="11"/>
  <c r="V47" i="11"/>
  <c r="V48" i="11"/>
  <c r="V18" i="11"/>
  <c r="V15" i="11"/>
  <c r="V16" i="11"/>
  <c r="V14" i="11"/>
  <c r="V12" i="11"/>
  <c r="V13" i="11"/>
  <c r="V11" i="11"/>
  <c r="V10" i="11"/>
  <c r="V9" i="11"/>
  <c r="V8" i="11"/>
  <c r="V7" i="11"/>
  <c r="V6" i="11"/>
  <c r="P17" i="11"/>
  <c r="P12" i="11"/>
  <c r="P13" i="11"/>
  <c r="P14" i="11"/>
  <c r="P15" i="11"/>
  <c r="P10" i="11"/>
  <c r="P9" i="11"/>
  <c r="P4" i="11"/>
  <c r="P5" i="11"/>
  <c r="P6" i="11"/>
  <c r="P7" i="11"/>
  <c r="P2" i="11"/>
  <c r="J28" i="11"/>
  <c r="J29" i="11"/>
  <c r="J24" i="11"/>
  <c r="J17" i="11"/>
  <c r="J18" i="11"/>
  <c r="J19" i="11"/>
  <c r="J20" i="11"/>
  <c r="J16" i="11"/>
  <c r="J14" i="11"/>
  <c r="J12" i="11"/>
  <c r="J13" i="11"/>
  <c r="J10" i="11"/>
  <c r="J8" i="11"/>
  <c r="J6" i="11"/>
  <c r="J2" i="11"/>
  <c r="J3" i="11"/>
  <c r="J4" i="11"/>
  <c r="J5" i="11"/>
  <c r="C36" i="11" l="1"/>
  <c r="D28" i="11"/>
  <c r="D34" i="11"/>
  <c r="D32" i="11"/>
  <c r="D24" i="11"/>
  <c r="D22" i="11"/>
  <c r="D23" i="11"/>
  <c r="D27" i="11"/>
  <c r="D31" i="11"/>
  <c r="D35" i="11"/>
  <c r="D25" i="11"/>
  <c r="D29" i="11"/>
  <c r="D33" i="11"/>
  <c r="D26" i="11"/>
  <c r="D30" i="11"/>
  <c r="S6" i="11"/>
  <c r="S7" i="11"/>
  <c r="S8" i="11"/>
  <c r="S5" i="11"/>
  <c r="S2" i="11"/>
  <c r="S3" i="11"/>
  <c r="S4" i="11"/>
  <c r="V17" i="11"/>
  <c r="V5" i="11"/>
  <c r="V4" i="11"/>
  <c r="V3" i="11"/>
  <c r="V2" i="11"/>
  <c r="P19" i="11"/>
  <c r="P18" i="11"/>
  <c r="P16" i="11"/>
  <c r="P11" i="11"/>
  <c r="P8" i="11"/>
  <c r="P3" i="11"/>
  <c r="J31" i="11"/>
  <c r="J30" i="11"/>
  <c r="J26" i="11"/>
  <c r="J27" i="11"/>
  <c r="J25" i="11"/>
  <c r="J23" i="11"/>
  <c r="J22" i="11"/>
  <c r="J21" i="11"/>
  <c r="J15" i="11"/>
  <c r="J11" i="11"/>
  <c r="J9" i="11"/>
  <c r="J7" i="11"/>
  <c r="J37" i="11"/>
  <c r="U51" i="11"/>
  <c r="R11" i="11"/>
  <c r="O22" i="11"/>
  <c r="I34" i="11"/>
  <c r="O33" i="11"/>
  <c r="O32" i="11"/>
  <c r="O31" i="11"/>
  <c r="O30" i="11"/>
  <c r="O29" i="11"/>
  <c r="O28" i="11"/>
  <c r="O27" i="11"/>
  <c r="O26" i="11"/>
  <c r="U62" i="11"/>
  <c r="U61" i="11"/>
  <c r="U60" i="11"/>
  <c r="U59" i="11"/>
  <c r="U58" i="11"/>
  <c r="U57" i="11"/>
  <c r="U56" i="11"/>
  <c r="U55" i="11"/>
  <c r="U54" i="11"/>
  <c r="U53" i="11"/>
  <c r="U52" i="11"/>
  <c r="U50" i="11"/>
  <c r="U49" i="11"/>
  <c r="R22" i="11"/>
  <c r="R21" i="11"/>
  <c r="R20" i="11"/>
  <c r="R19" i="11"/>
  <c r="R18" i="11"/>
  <c r="R17" i="11"/>
  <c r="R16" i="11"/>
  <c r="R15" i="11"/>
  <c r="R14" i="11"/>
  <c r="R13" i="11"/>
  <c r="R12" i="11"/>
  <c r="R10" i="11"/>
  <c r="R9" i="11"/>
  <c r="O25" i="11"/>
  <c r="O24" i="11"/>
  <c r="O23" i="11"/>
  <c r="O21" i="11"/>
  <c r="O20" i="11"/>
  <c r="I37" i="11"/>
  <c r="I36" i="11"/>
  <c r="I35" i="11"/>
  <c r="I33" i="11"/>
  <c r="I32" i="11"/>
  <c r="P25" i="11" l="1"/>
  <c r="D36" i="11"/>
  <c r="D37" i="11" s="1"/>
  <c r="C3" i="2" s="1"/>
  <c r="I38" i="11"/>
  <c r="S11" i="11"/>
  <c r="S15" i="11"/>
  <c r="S21" i="11"/>
  <c r="V55" i="11"/>
  <c r="P22" i="11"/>
  <c r="P21" i="11"/>
  <c r="V59" i="11"/>
  <c r="V51" i="11"/>
  <c r="J34" i="11"/>
  <c r="J33" i="11"/>
  <c r="J35" i="11"/>
  <c r="J32" i="11"/>
  <c r="J36" i="11"/>
  <c r="U63" i="11"/>
  <c r="V56" i="11"/>
  <c r="V49" i="11"/>
  <c r="V57" i="11"/>
  <c r="V50" i="11"/>
  <c r="V58" i="11"/>
  <c r="V60" i="11"/>
  <c r="V53" i="11"/>
  <c r="V61" i="11"/>
  <c r="V52" i="11"/>
  <c r="V54" i="11"/>
  <c r="V62" i="11"/>
  <c r="S22" i="11"/>
  <c r="S9" i="11"/>
  <c r="S14" i="11"/>
  <c r="S16" i="11"/>
  <c r="S17" i="11"/>
  <c r="S18" i="11"/>
  <c r="S19" i="11"/>
  <c r="S10" i="11"/>
  <c r="S12" i="11"/>
  <c r="S20" i="11"/>
  <c r="S13" i="11"/>
  <c r="P27" i="11"/>
  <c r="P31" i="11"/>
  <c r="P20" i="11"/>
  <c r="P28" i="11"/>
  <c r="P32" i="11"/>
  <c r="P33" i="11"/>
  <c r="P29" i="11"/>
  <c r="P23" i="11"/>
  <c r="P26" i="11"/>
  <c r="P30" i="11"/>
  <c r="P24" i="11"/>
  <c r="O34" i="11"/>
  <c r="J38" i="11" l="1"/>
  <c r="V63" i="11"/>
  <c r="S23" i="11"/>
  <c r="P34" i="11"/>
  <c r="V64" i="11" l="1"/>
  <c r="C3" i="8" s="1"/>
  <c r="P35" i="11"/>
  <c r="C3" i="6" s="1"/>
  <c r="J39" i="11"/>
  <c r="C3" i="4" s="1"/>
  <c r="R23" i="11" l="1"/>
  <c r="S24" i="11" s="1"/>
  <c r="C3" i="7" s="1"/>
</calcChain>
</file>

<file path=xl/sharedStrings.xml><?xml version="1.0" encoding="utf-8"?>
<sst xmlns="http://schemas.openxmlformats.org/spreadsheetml/2006/main" count="945" uniqueCount="512">
  <si>
    <t>Лист самопроверки внедрения клиентоцентричности</t>
  </si>
  <si>
    <t>Навигация</t>
  </si>
  <si>
    <t xml:space="preserve">Общеорганизационный блок </t>
  </si>
  <si>
    <t>Уровень органа власти:</t>
  </si>
  <si>
    <t>Федеральный</t>
  </si>
  <si>
    <t>Предоставление гос. услуг</t>
  </si>
  <si>
    <t>Субъект:</t>
  </si>
  <si>
    <t>Предоставление гос. поддержки</t>
  </si>
  <si>
    <t>Название органа власти:</t>
  </si>
  <si>
    <t>Гос. контроль(надзор)</t>
  </si>
  <si>
    <t>№</t>
  </si>
  <si>
    <t>Вопрос</t>
  </si>
  <si>
    <t>Ответ</t>
  </si>
  <si>
    <t>Оценка правильности ввода информации в опросный лист</t>
  </si>
  <si>
    <t>Вводный блок вопросов</t>
  </si>
  <si>
    <t>Да</t>
  </si>
  <si>
    <t>Рассмотрение обращений запросов</t>
  </si>
  <si>
    <t>Обеспечение доступа информации</t>
  </si>
  <si>
    <t xml:space="preserve">Внутренний клиент </t>
  </si>
  <si>
    <t>Общеорганизационный блок</t>
  </si>
  <si>
    <t>Правильность заполнения листа:</t>
  </si>
  <si>
    <t>Требование</t>
  </si>
  <si>
    <t>Результат</t>
  </si>
  <si>
    <t>Примечание</t>
  </si>
  <si>
    <t>Вводные вопросы</t>
  </si>
  <si>
    <t>Доля сотрудников ОИВ, занятых в процессах блока "Предоставление государственных услуг", %</t>
  </si>
  <si>
    <t>Доля сотрудников ОИВ, занятых в процессах блока "Предоставление мер поддержки", %</t>
  </si>
  <si>
    <t>Доля сотрудников ОИВ, занятых в процессах блока "Государственный контроль (надзор)", %</t>
  </si>
  <si>
    <t>Оказываются ли услуги вашего органа власти:
- в территориальных органах, 
или
- в подведомственных учреждениях и организациях, 
или
- в организациях, уполномоченных в соответствии с законодательством Российской Федерации, в том числе на основании договора, предоставлять услуги Клиенту</t>
  </si>
  <si>
    <t>Определено структурное подразделение, ответственное за координацию и контроль внедрения в органе клиентоцентричного подхода</t>
  </si>
  <si>
    <t>Осуществляется участие в рабочей группе, ответственной за координацию и взаимодействие в области внедрения клиентоцентричного подхода</t>
  </si>
  <si>
    <t>Утверждена организационная модель внедрения клиентоцентричности в деятельность органа власти</t>
  </si>
  <si>
    <t>План деятельности органа в составе направлений деятельности содержит мероприятия по внедрению клиентоцентричного подхода</t>
  </si>
  <si>
    <t>Сформирован реестр основных процессов органа власти</t>
  </si>
  <si>
    <t>Внедрена система показателей эффективности сотрудников, отражающих их навыки клиентоцентричного поведения</t>
  </si>
  <si>
    <t>Реализована возможность обратиться в орган по телефону, в том числе / 1. Количество переключений на других сотрудников для решения вопроса клиента не превышает двух</t>
  </si>
  <si>
    <t>Реализована возможность обратиться в орган по телефону, в том числе / 2. Закреплено требование использования в разговоре с клиентом грамотной, ровной, эмоционально нейтральной или позитивно окрашенной речи с краткими и четкими информационными фразами, отсутствующими интонациями безразличия, скуки, усталости, незаинтересованности</t>
  </si>
  <si>
    <t>Реализована возможность обратиться в орган по телефону, в том числе / 3. Разработаны скрипты разговоров при входящих и исходящих звонках сотрудников органов власти и уполномоченных организаций (сотрудников колл-центров) для ответов на типовые обращения клиентов</t>
  </si>
  <si>
    <t>Доля территориальных органов и подведомственных учреждений, в которых полностью реализованы указанные возможности</t>
  </si>
  <si>
    <t>Реализована возможность письменного взаимодействия (электронная почта (e-mail), письмо, сообщение в личном кабинете), в том числе / 1. Рассылки, инициированные органами власти и уполномоченными организациями, производятся только при наличии согласия клиента</t>
  </si>
  <si>
    <t>Реализована возможность письменного взаимодействия (электронная почта (e-mail), письмо, сообщение в личном кабинете), в том числе / 2. Письменное обращение, инициированное клиентом автоматически классифицируется по теме, настроению и содержанию письма</t>
  </si>
  <si>
    <t>Реализована возможность письменного взаимодействия (электронная почта (e-mail), письмо, сообщение в личном кабинете), в том числе  / 3. После получения письма, инициированного клиентом, в течение 24 часов предоставляется первичная обратная связь с уведомлением о получении письма, указанием срока о подготовке ответа и (или) решения вопроса</t>
  </si>
  <si>
    <t>Реализована возможность письменного взаимодействия (электронная почта (e-mail), письмо, сообщение в личном кабинете), в том числе  / 4. Ответ излагается в доступной, понятной и легкой для восприятия форме с учетом профиля клиентского сегмента и его потребностей и проверяется с помощью разработанного алгоритма автоматической оценки уровня сложности восприятия письменного ответа</t>
  </si>
  <si>
    <t>Реализована возможность письменного взаимодействия (электронная почта (e-mail), письмо, сообщение в личном кабинете), в том числе / 5. Разрабатываются и своевременно актуализируются базы знаний, содержащие шаблоны ответов на типовые обращения клиентов</t>
  </si>
  <si>
    <t>Разработан и применяется методический документ о применении «понятного языка» взаимодействия с клиентами</t>
  </si>
  <si>
    <t>Доля территориальных органов и подведомственных учреждений, в которых применяется методический документ о применении «понятного языка» взаимодействия с клиентами - гражданами</t>
  </si>
  <si>
    <t>Предоставление государственных услуг</t>
  </si>
  <si>
    <t>Проводилось тестирование верхнеуровневого прототипа услуги (сервиса) на целевых аудиториях</t>
  </si>
  <si>
    <t>Внесены целесообразные изменения в целевой клиентский сценарий с учетом результатов тестирования</t>
  </si>
  <si>
    <t>Разработан детализированный прототип услуги, (сервиса) с учетом изменений в клиентском сценарии</t>
  </si>
  <si>
    <t>Проводится мониторинг удовлетворенности клиентов (оценка качества клиентского опыта) по результатам получения услуг (сервисов)</t>
  </si>
  <si>
    <t>Доля территориальных органов и подведомственных учреждений, в которых проводится мониторинг удовлетворенности клиентов (оценка качества клиентского опыта)</t>
  </si>
  <si>
    <t>Услуги (сервисы) направляются на сертификацию в Лаборатории пользовательского тестирования</t>
  </si>
  <si>
    <t>Проведены мероприятия по проверке гипотез о сегментации клиентов и их клиентского опыта</t>
  </si>
  <si>
    <t>Завершена сегментация клиентов - отнесение изученных групп клиентов к профилям клиентского сегмента</t>
  </si>
  <si>
    <t>Созданы (или актуализированы в текущем году) карты клиентского пути</t>
  </si>
  <si>
    <t>Разработаны (и актуализированы в текущем году) клиентские сценарии</t>
  </si>
  <si>
    <t>Доля услуг, по которым клиентам предоставляется возможность выбора удобного способа информирования о порядке предоставления услуги</t>
  </si>
  <si>
    <t>Доля услуг, возможность подачи заявления на получение которых реализована в круглосуточном режиме</t>
  </si>
  <si>
    <t>Ведомственные акты (инструкции, скрипты) предусматривают действия сотрудников при оскорблении клиентом и/или использовании им нецензурной лексики</t>
  </si>
  <si>
    <t>Периодичность актуализации базы знаний (типовые ответы, информация на официальном сайте органа и т.д.)</t>
  </si>
  <si>
    <t>Значение показателя чаще 1 раза/месяц</t>
  </si>
  <si>
    <t>Доля услуг, по которым клиентам предоставляется возможность выбора удобного канала подачи заявления</t>
  </si>
  <si>
    <t>Доля услуг, по которым проводится исследование потребности клиента, соответствия клиентских ожиданий реальному результату процесса</t>
  </si>
  <si>
    <t>Предусмотрены механизмы предоставления услуг людям с хроническими проблемами со здоровьем, людям, ограниченно или временно нетрудоспособным, людям с низкими навыками использования цифровых технологий, в том числе в силу возраста, а также людям с низким уровнем знания русского языка</t>
  </si>
  <si>
    <t xml:space="preserve">Доля территориальных органов и подведомственных учреждений, в которых реализованы механизмы предоставления услуг людям с хроническими проблемами со здоровьем, людей, ограниченно или временно нетрудоспособных, людям с низкими навыками использования цифровых технологий, в том числе в силу возраста, а также людям с низким уровнем знания русского языка
</t>
  </si>
  <si>
    <t>Доля услуг, для которых имеется единая база регистрации заявлений независимо от способа их подачи</t>
  </si>
  <si>
    <t>При наличии устранимых причин для отказа в предоставлении государственной услуги осуществляется связь с клиентом с целью устранения этих причин</t>
  </si>
  <si>
    <t>Доля услуг, по которым клиентам предоставляется возможность выбора удобного канала уведомления о ходе предоставления услуги и ее результатах</t>
  </si>
  <si>
    <t>Доля услуг, по которым у заявителя есть возможность отслеживать ход предоставления государственной услуги удаленно (в цифровом формате либо по телефону)</t>
  </si>
  <si>
    <t>Доля территориальных органов и подведомственных учреждений, в которых доступен хотя бы один канал удаленного взаимодействия</t>
  </si>
  <si>
    <t>Доля фактически оказанных услуг, предоставленных без нарушения регламентного срока при их оказании</t>
  </si>
  <si>
    <t>Доля услуг, по которым клиентам предоставляется возможность выбора удобного канала получения результата</t>
  </si>
  <si>
    <t>Доля услуг и сервисов, после предоставления которых фиксируется оценка удовлетворенности</t>
  </si>
  <si>
    <t>Доля территориальных органов и подведомственных учреждений, в которых внедрен механизм оценки качества клиентского опыта</t>
  </si>
  <si>
    <t>Доля услуг, по которым сбор обратной связи возможен по всем каналам взаимодействия с клиентом, фактически реализованных органом</t>
  </si>
  <si>
    <t>Доля территориальных органов и подведомственных учреждений, в которых реализован сбор обратной связи по всем каналам взаимодействия с клиентом, фактически реализованным органом</t>
  </si>
  <si>
    <t>По результатам анализа клиентских потребностей проводится проектирование и реинжиниринг услуг и сервисов</t>
  </si>
  <si>
    <t>Доля услуг, по которым досудебное обжалование решений и действий (бездействия) органа, предоставляющего государственную услугу, может протекать удаленно (в цифровом формате)</t>
  </si>
  <si>
    <t>Предоставление государственной поддержки</t>
  </si>
  <si>
    <t>Проводилось тестирование верхнеуровневого прототипа меры поддержки на целевых аудиториях</t>
  </si>
  <si>
    <t>Разработан детализированный прототип меры поддержки с учетом изменений в клиентском сценарии согласно результатам тестирования</t>
  </si>
  <si>
    <t>Проводится оценка уровня  удовлетворенности по результатам получения меры поддержки</t>
  </si>
  <si>
    <t>Предусмотрено изменение ресурсного обеспечения реализации мер поддержки по итогам анализа клиентских потребностей</t>
  </si>
  <si>
    <t>Доля мер поддержки, по которым клиентам предоставляется возможность выбора удобного способа информирования</t>
  </si>
  <si>
    <t>Доля мер поддержки, по которым клиентам предоставляется возможность выбора удобного канала направления заявления</t>
  </si>
  <si>
    <t>При контакте с клиентом в зависимости от возможности или не возможности удовлетворения потребности клиента определен вариативный порядок взаимодействия с клиентом</t>
  </si>
  <si>
    <t xml:space="preserve">Доля территориальных органов и подведомственных учреждений, в которых при контакте с клиентом в зависимости от возможности удовлетворения потребностей клиента определяется порядок, по которому будет осуществляться взаимодействие </t>
  </si>
  <si>
    <t>Автоматическое включение сведений из заполненных форм клиентом в цифровой профиль клиента и их доступность органам власти и уполномоченным организациям, участвующим в предоставлении мер поддержки</t>
  </si>
  <si>
    <t>Автоматическая проверка предоставленных данных на непротиворечивость сведениям, содержащимся в информационных системах органов власти и уполномоченных организаций</t>
  </si>
  <si>
    <t>Автоматический анализ данных с помощью автоматизированных технологий на правомочность предоставления меры поддержки после получения данных от клиента</t>
  </si>
  <si>
    <t>Доля мер поддержки, для которых разработан клиентский сценарий, от общего числа мер поддержки</t>
  </si>
  <si>
    <t>В случае если потребности клиента нельзя удовлетворить согласно клиентскому сценарию, предусматривается поддержание обратной связи с клиентом, если возможность удовлетворения его потребности появится после актуализации клиентского сценария в будущем</t>
  </si>
  <si>
    <t>Реализовано требование наличия согласия клиента на проактивное предоставление мер поддержки</t>
  </si>
  <si>
    <t>При предоставлении меры поддержки учитываются жизненная ситуация и профиль клиента</t>
  </si>
  <si>
    <t>При предоставлении меры поддержки информация о такой мере предоставляется  клиенту в доступной, понятной и легкой для восприятия форме с учетом профиля клиентского сегмента и его потребностей</t>
  </si>
  <si>
    <t>Доля мер поддержки, по которым проводится исследование потребности клиента, соответствия клиентских ожиданий реальному результату процесса</t>
  </si>
  <si>
    <t>Доля мер поддержки, по которым предусмотрен канал взаимодействия через межпрограммное взаимодействие (API)</t>
  </si>
  <si>
    <t>Доля мер поддержки, по которым отсутствует необходимость самостоятельного обращения клиента в другой орган в рамках выполнения клиентского сценария</t>
  </si>
  <si>
    <t>При наличии устранимых причин для отказа в предоставлении мер поддержки осуществляется связь с клиентом с целью устранения этих причин</t>
  </si>
  <si>
    <t>Доля фактически оказанных мер поддержки, предоставленных без нарушения регламентного срока при их оказании</t>
  </si>
  <si>
    <t>Доля мер поддержки, по которым контроль за целевым использованием выделенных средств происходит без оффлайн взаимодействия с клиентом (с использованием систем (методов) дистанционного контроля, посредством API)</t>
  </si>
  <si>
    <t>По результатам анализа клиентских потребностей определен перечень мер поддержки, подлежащих реинжинирингу</t>
  </si>
  <si>
    <t>По результатам анализа клиентских потребностей определен перечень мер поддержки, подлежащих проектированию</t>
  </si>
  <si>
    <t>Доля мер поддержки, по которым досудебное обжалование может протекать удаленно (в цифровом формате)</t>
  </si>
  <si>
    <t>Государственный контроль(надзор)</t>
  </si>
  <si>
    <t>Проводилось тестирование верхнеуровневого прототипа процесса осуществления государственного контроля (надзора) на целевых аудиториях</t>
  </si>
  <si>
    <t>Разработан детализированный прототип процесса осуществления государственного контроля (надзора) с учетом изменений в клиентском сценарии согласно результатам тестирования</t>
  </si>
  <si>
    <t>Проводится мониторинг удовлетворенности клиентов взаимодействием в рамках осуществления государственного контроля (надзора)</t>
  </si>
  <si>
    <t>Доля видов государственного контроля (надзора), в отношении которых порядок определения критериев риска в части оценки добросовестности клиента учитывает персональный клиентский опыт соблюдения обязательных требований</t>
  </si>
  <si>
    <t>Доля видов государственного контроля (надзора), в отношении которых проведение контрольных (надзорных) мероприятий допустимо только в случае невозможности подтверждения соблюдения клиентом обязательных требований на основе данных государственных (муниципальных) информационных систем, доступных контрольным (надзорным) органам, из числа видов государственного контроля (надзора), осуществление которых возможен без физического взаимодействия</t>
  </si>
  <si>
    <t>Доля видов контроля, проведение которых полностью возможно без оффлайн взаимодействия с клиентом (с использованием систем (методов) дистанционного контроля) из числа видов государственного контроля (надзора), осуществление которых возможен без физического взаимодействия</t>
  </si>
  <si>
    <t>Реализован сервис уведомления клиентов с помощью удобных каналов коммуникации о проведении контрольных (надзорных) мероприятий: мобильное приложение, электронная почта, мессенджер, социальная сеть</t>
  </si>
  <si>
    <t xml:space="preserve">Реализован через более 2 канала </t>
  </si>
  <si>
    <t xml:space="preserve">Реализован сервис консультирования клиентов по вопросам проведения контрольных (надзорных) мероприятий по каналам связи:
 1) онлайн (мобильное приложение, официальный сайт, социальная сеть, мессенджер, консультационная линия)
 2) оффлайн (личный прием в органе, в МФЦ «Мой бизнес», в организации инфраструктуры поддержки)
</t>
  </si>
  <si>
    <t xml:space="preserve">Через все указанные каналы </t>
  </si>
  <si>
    <t>Доля территориальных органов/подведомственных организаций, в которых создано и функционирует структурное подразделение, уполномоченное оказывать консультирование и поддержку клиентов по поводу соблюдения обязательных требований</t>
  </si>
  <si>
    <t>Реализована возможность взаимодействия и обсуждения хода контрольных (надзорных) мероприятий между контрольным (надзорным) органом и клиентом в режиме видеоконференции, в том числе в случаях рассмотрения жалоб и заявлений клиента, когда местонахождение клиента не позволяет принять участие непосредственно</t>
  </si>
  <si>
    <t>Порядок определения сроков представления клиентом в контрольные (надзорные) органы сведений, подтверждающих его соответствие обязательным требованиям, или сведений, необходимых для оценки его добросовестности при определении критериев риска, учитывает персональные обстоятельства клиентов, включая жизненную ситуацию и профиль клиента</t>
  </si>
  <si>
    <t>Порядок систематической оценки эффективности и пересмотра обязательных требований предусматривает использование результатов обратной связи от клиентов, а также данные уполномоченных по защите прав предпринимателей и общественных объединений предпринимателей</t>
  </si>
  <si>
    <t>Доля видов контроля (надзора), при осуществлении которых фиксируется оценка качества клиентского опыта</t>
  </si>
  <si>
    <t>Доля видов контроля (надзора), в показатели результативности и эффективности которых входит оценка качества клиентского опыта</t>
  </si>
  <si>
    <t>Реализован сервис информирования клиента о его персональном перечне обязательных требований и о наличии или отсутствии в государственных информационных ресурсах сведений, необходимых для подтверждения соответствия клиента обязательным требованиям</t>
  </si>
  <si>
    <t>Реализован сервис подтверждения клиентом отнесения к нему профиля клиентского сегмента и персонального перечня обязательных требований, а также предоставления в электронном виде сведений, необходимых для подтверждения соответствия клиента обязательным требованиям</t>
  </si>
  <si>
    <t>Обеспечена возможность декларирования клиентом неприменимости в отношении него обязательных требований по следующим основаниям:
 - клиент не осуществляет деятельности, на которую распространяются требования;
 - материальные или нематериальные объекты, на которые распространяются обязательные требования, клиентом не используются</t>
  </si>
  <si>
    <t>Доля видов контроля (надзора), для которых созданы и функционируют сервисы самообследования</t>
  </si>
  <si>
    <t xml:space="preserve">Реализовано консультирование клиента по вопросам соответствия обязательным требованиям по каналам связи:
 1) онлайн (мобильное приложение, официальный сайт, социальная сеть, мессенджер, консультационная линия)
 2) оффлайн (личный прием в органе, в МФЦ «Мой бизнес», в организации инфраструктуры поддержки)
</t>
  </si>
  <si>
    <t>Реализовано консультирование клиента по вопросам соответствия обязательным требованиям в режиме 24 / 7</t>
  </si>
  <si>
    <t>Доля территориальных органов и подведомственных учреждений, в которых консультирование и поддержка клиентов оказывается в режиме 24/7</t>
  </si>
  <si>
    <t>Доля видов контроля (надзора), для которых реализованы меры стимулирования добросовестности в форме сервисов</t>
  </si>
  <si>
    <t>Доля обязательных требований, оценка соблюдения которых осуществляется данным органом, в отношении которых разработан как минимум один понятный и реализуемый алгоритм действий, выполнение которого должно гарантировать соблюдение данного обязательного требования</t>
  </si>
  <si>
    <t>Рассмотрение обращений и запросов</t>
  </si>
  <si>
    <t>Реализована возможность приема и регистрации обращений и запросов от клиента по каналам связи:
 1) онлайн (мобильное приложение, официальный сайт, социальная сеть, мессенджер, консультационная линия)
 2) оффлайн (личный прием в органе, в МФЦ, в местах длительного пребывания клиентов)</t>
  </si>
  <si>
    <t>Предусмотрен рабочий порядок уточнения содержания обращения или запроса с целью определения жизненной ситуации и фактической потребности клиента</t>
  </si>
  <si>
    <t>Доля территориальных органов и подведомственных учреждений, в которых предусмотрен рабочий порядок уточнения содержания обращения или запроса с целью определения жизненной ситуации и фактической потребности клиента</t>
  </si>
  <si>
    <t>Реализована классификация обращений и запросов по типовым потребностям клиентов</t>
  </si>
  <si>
    <t>Реализовано хранение и представление клиенту истории его обращений и ответов на них</t>
  </si>
  <si>
    <t>Осуществляется приоритезация и определение сроков ответа на обращения и запросы с учетом личных обстоятельств клиента (жизненная ситуация, профиль клиента, история обращений клиента)</t>
  </si>
  <si>
    <t>Предусмотрены механизмы приема и регистрации обращений и запросов людям с хроническими проблемами со здоровьем, людям, ограниченно или временно нетрудоспособным, людям с низкими навыками использования цифровых технологий, в том числе в силу возраста, а также людям с низким уровнем знания русского языка</t>
  </si>
  <si>
    <t>Доля территориальных органов и подведомственных учреждений, в которых предусмотрены механизмы приема и регистрации обращений и запросов людям с хроническими проблемами со здоровьем, людям, ограниченно или временно нетрудоспособным, людям с низкими навыками использования цифровых технологий, в том числе в силу возраста, а также людям с низким уровнем знания русского языка</t>
  </si>
  <si>
    <t>Уведомление о переадресации обращения осуществляется по выбору клиента удобным для него способом</t>
  </si>
  <si>
    <t>Возможность получения ответа на обращение или запрос удобным клиенту способом</t>
  </si>
  <si>
    <t>Доля обращений и запросов, первичная обратная связь (с уведомлением о получении письма, указанием срока о подготовке ответа и (или) решения вопроса) на которые направлена в течение 24 часов с момента регистрации</t>
  </si>
  <si>
    <t>Реализован порядок подготовки ответов на обращения и запросы в доступной, понятной и легкой для восприятия форме с учетом профиля клиентского сегмента</t>
  </si>
  <si>
    <t>Реализован порядок подготовки ответов на обращения и запросы с учетом личных обстоятельств (жизненной ситуации, профиля клиента, истории его обращений)</t>
  </si>
  <si>
    <t>Реализована фиксация оценок качества клиентского опыта: / при приеме и регистрации обращения или запроса</t>
  </si>
  <si>
    <t>Реализована фиксация оценок качества клиентского опыта: / при ответе (отсутствии ответа) на обращение или запрос</t>
  </si>
  <si>
    <t>Доля территориальных органов и подведомственных учреждений, в которых реализована фиксация оценок качества клиентского опыта:
1) при приеме и регистрации обращения или запроса
2) при ответе (отсутствии ответа) на обращение или запрос</t>
  </si>
  <si>
    <t>Реализована возможность записи на личный прием в цифровом формате</t>
  </si>
  <si>
    <t>Доля территориальных органов и подведомственных учреждений, в которых  реализована возможность записи на личный прием в цифровом формате</t>
  </si>
  <si>
    <t xml:space="preserve">Доля точек личного приема обращений, в которых организована доступная среда для лиц с инвалидностью и маломобильных граждан </t>
  </si>
  <si>
    <t>Обеспечение доступа к информации</t>
  </si>
  <si>
    <t>Наличие информации о деятельности органа в формате открытых данных</t>
  </si>
  <si>
    <t>Реализован сбор обратной связи от клиентов о составе и качестве размещенной информации</t>
  </si>
  <si>
    <t>Реализованы процессы рассмотрения предложений об изменении состава и содержания размещаемой информации, а также порядка ее размещения, на основании собранной обратной связи от клиентов</t>
  </si>
  <si>
    <t>Периодичность актуализации базы знаний (типовые ответы, информация на порталах органа и т.д.)</t>
  </si>
  <si>
    <t>Наличие типовых форм для однотипных/стандартных запросов</t>
  </si>
  <si>
    <t>Реализован доступ к информации о деятельности органа посредством программного интерфейса приложений (API)</t>
  </si>
  <si>
    <t>Предусмотрены механизмы предоставления информации людям с ограниченными возможностями</t>
  </si>
  <si>
    <t>Реализован сбор обратной связи от клиентов о качестве предоставления информации по запросу</t>
  </si>
  <si>
    <t>Внутренний клиент</t>
  </si>
  <si>
    <t>Доля должностей в штатном расписании, в отношении которых разработаны модели компетенций, содержащие требования к профессиональным и личностным качествам, обеспечивающие эффективное выполнение должностных обязанностей</t>
  </si>
  <si>
    <t>Доля вакантных должностей, для которых разработаны:
1) должностной регламент,
2) профиль должности</t>
  </si>
  <si>
    <t>Доля должностей в штатном расписании, в отношении которых предусмотрено прикрепление к наставнику, задачей которого является помощь в быстрой, комфортной и эффективной адаптации нового сотрудника, а также помощь в достижении поставленных на период испытательного срока задач</t>
  </si>
  <si>
    <t>Доля должностей в штатном расписании, для которых предусмотрено наличие плана адаптации сотрудника к новой должности</t>
  </si>
  <si>
    <t>Аттестация госслужащих включает проверку уровня владения стандартами и навыками в области клиентоцентричности</t>
  </si>
  <si>
    <t>Решение организационных вопросов по проезду от места проживания госслужащего до места командировки и по найму жилого помещения осуществляется со стороны работодателя</t>
  </si>
  <si>
    <t>Осуществляется сбор обратной связи по удовлетворенности госслужащими условиями служебной командировки</t>
  </si>
  <si>
    <t>Наличие системы оценки результативности и эффективности деятельности сотрудников</t>
  </si>
  <si>
    <t>Установлена система поощрения сотрудников за внедренные предложения по совершенствованию деятельности органа при реализации их должностных обязанностей</t>
  </si>
  <si>
    <t>Наличие регулярного информирования сотрудников о имеющихся социальных гарантиях, возможностей получения материальной помощи, льготах, возможностей для обучения и т.д.</t>
  </si>
  <si>
    <t>Наличие механизма предоставления государственных социальных гарантий в проактивном режиме</t>
  </si>
  <si>
    <t>Доля сотрудников, для которых разработан индивидуальный план профессионального развития</t>
  </si>
  <si>
    <t>Наличие функционирующей базы знаний решений управленческих и рабочих задач</t>
  </si>
  <si>
    <t>Наличие организации сбора обратной связи от сотрудников в следующих случаях: / При постановке задачи сотруднику</t>
  </si>
  <si>
    <t>Наличие организации сбора обратной связи от сотрудников в следующих случаях: / После выполнения задачи сотрудником</t>
  </si>
  <si>
    <t>Доля сотрудников, которым обеспечена техническая возможность для осуществления дистанционной профессиональной служебной деятельности в общем объеме сотрудников, для которых допустима дистанционная профессиональная служебная деятельность</t>
  </si>
  <si>
    <t>Наличие электронной среды взаимодействия, выполняющей следующий функционал: / Визуализация ценностей, миссии, фирменного стиля, организационной культуры органа</t>
  </si>
  <si>
    <t>Наличие электронной среды взаимодействия, выполняющей следующий функционал: / Организационное проектирование (например, CRM-система)</t>
  </si>
  <si>
    <t>Наличие электронной среды взаимодействия, выполняющей следующий функционал: / Планирование и контроль задач (по типу Jiro, Битрикс и т.п.)</t>
  </si>
  <si>
    <t>Наличие электронной среды взаимодействия, выполняющей следующий функционал: / Внутренняя коммуникация</t>
  </si>
  <si>
    <t>Наличие электронной среды взаимодействия, выполняющей следующий функционал: / Совместная работа над документами</t>
  </si>
  <si>
    <t>Наличие электронной среды взаимодействия, выполняющей следующий функционал: / Справочник организационных документов</t>
  </si>
  <si>
    <t>Наличие электронной среды взаимодействия, выполняющей следующий функционал: / Справочник сотрудников, содержащий информацию о должностях, контактах, днях рождениях, отпусках, отсутствии на рабочем месте и лицах, временно замещающих данных сотрудников</t>
  </si>
  <si>
    <t>Наличие условий, направленных на устранение воздействия на сотрудников неблагоприятных факторов внешней среды и оптимизацию режимов труда и отдыха, в том числе: / Возможность сотрудника самостоятельно планировать собственное рабочее место</t>
  </si>
  <si>
    <t>Наличие условий, направленных на устранение воздействия на сотрудников неблагоприятных факторов внешней среды и оптимизацию режимов труда и отдыха, в том числе: / Наличие гибких рабочих пространств, обеспечивающих комфортное проведение видеоконференций и возможность совместной онлайн работы</t>
  </si>
  <si>
    <t>Наличие условий, направленных на устранение воздействия на сотрудников неблагоприятных факторов внешней среды и оптимизацию режимов труда и отдыха, в том числе: / Эргономичность рабочих мест</t>
  </si>
  <si>
    <t>Наличие условий, направленных на устранение воздействия на сотрудников неблагоприятных факторов внешней среды и оптимизацию режимов труда и отдыха, в том числе: / Зоны для работы проектных команд, оснащенные техническими средствами (флипчарты, электронные доски и др.)</t>
  </si>
  <si>
    <t>Наличие условий, направленных на устранение воздействия на сотрудников неблагоприятных факторов внешней среды и оптимизацию режимов труда и отдыха, в том числе: / Неформальные пространства для стимулирования коммуникаций сотрудников вне контекста рабочих задач, в том числе зоны для отдыха и приема пищи</t>
  </si>
  <si>
    <t>Наличие условий, направленных на устранение воздействия на сотрудников неблагоприятных факторов внешней среды и оптимизацию режимов труда и отдыха, в том числе: / Нормативно закрепленная возможность чередования периодов труда и отдыха с учетом особенностей процессов, в которых задействованы сотрудники, для сохранения их здоровья</t>
  </si>
  <si>
    <t>Сформирован координационный орган (рабочая группа), ответственный за постоянное и непрерывное совершенствование внутриведомственных и межведомственных процессов</t>
  </si>
  <si>
    <t>Определен курирующий заместитель руководителя, обеспечивающий контроль за координационным органом (рабочей группой) по совершенствованию процессов</t>
  </si>
  <si>
    <t>Проводится проектирование новых и реинжиниринг действующих процессов с применением клиентоцентричного подхода, в том числе: / Составлен перечень внутриведомственных и межведомственных процессов, необходимых для достижения целей органа</t>
  </si>
  <si>
    <t>Проводится проектирование новых и реинжиниринг действующих процессов с применением клиентоцентричного подхода, в том числе: / Разработаны и описаны схемы процессов</t>
  </si>
  <si>
    <t>Проводится проектирование новых и реинжиниринг действующих процессов с применением клиентоцентричного подхода, в том числе: / Проанализирована эффективность процессов</t>
  </si>
  <si>
    <t>Проводится проектирование новых и реинжиниринг действующих процессов с применением клиентоцентричного подхода, в том числе: / Созданы целевые модели процессов</t>
  </si>
  <si>
    <t>Проводится проектирование новых и реинжиниринг действующих процессов с применением клиентоцентричного подхода, в том числе: / Ведомственные документы приведены в соответствие с целевыми моделями процессов</t>
  </si>
  <si>
    <t>При разработке или изменении регламентной документации организовано ее обсуждение с внутренним клиентом</t>
  </si>
  <si>
    <t>Наличие организации проведения следующих видов мониторинга: / Регулярный мониторинг удовлетворенности внутренних клиентов созданными условиями труда</t>
  </si>
  <si>
    <t>Наличие организации проведения следующих видов мониторинга: / Мониторинг дисциплины реализации задач</t>
  </si>
  <si>
    <t>Наличие организации проведения следующих видов мониторинга: / Мониторинг взаимодействия с непосредственным руководителем</t>
  </si>
  <si>
    <t>Наличие организации проведения следующих видов мониторинга: / Мониторинг социально-психологического климата в коллективе</t>
  </si>
  <si>
    <t>Доля территориальных органов/подведомственных организаций, в которых проводятся все виды мониторинга, указанные в подтверждающих документах (к предыдущему вопросу)</t>
  </si>
  <si>
    <t>Наличие механизмов получения обратной связи от внутреннего клиента: / Опросы сотрудников</t>
  </si>
  <si>
    <t>Наличие механизмов получения обратной связи от внутреннего клиента: / Проведение оценки 360</t>
  </si>
  <si>
    <t>Наличие механизмов получения обратной связи от внутреннего клиента: / Предложения, замечания и жалобы внутренних клиентов</t>
  </si>
  <si>
    <t>Доля территориальных органов/подведомственных организаций, в которых реализованы все механизмы обратной связи, указанные в подтверждающих документах (к предыдущему вопросу)</t>
  </si>
  <si>
    <t>Нет</t>
  </si>
  <si>
    <t>Через 3 и более онлайн и не менее 2 оффлайн каналов</t>
  </si>
  <si>
    <t>Через не менее 1 онлайн и не менее 1 оффлайн канал (но не попадает под условия первых двух вариантов)</t>
  </si>
  <si>
    <t>Не реализовано через онлайн каналы при любом количестве оффлайн каналов (кроме 0) или не реализовано через оффлайн каналы при любом количестве онлайн каналов (кроме 0)</t>
  </si>
  <si>
    <t>Не реализовано ни через онлайн, ни через оффлайн каналы</t>
  </si>
  <si>
    <t>Реализован через 1-2 канала</t>
  </si>
  <si>
    <t>Сервис не реализован</t>
  </si>
  <si>
    <t>Реже 1 раза в месяц но чаще 1 раза в полгода</t>
  </si>
  <si>
    <t>Реже 1 раза в полгода</t>
  </si>
  <si>
    <t>Региональный</t>
  </si>
  <si>
    <t>Первичные_данные</t>
  </si>
  <si>
    <t>1. Команда и организация</t>
  </si>
  <si>
    <t>2. Планирование</t>
  </si>
  <si>
    <t>3. Мотивация</t>
  </si>
  <si>
    <t>4. Точки взаимодействия</t>
  </si>
  <si>
    <t>0.1.</t>
  </si>
  <si>
    <t>0.2.</t>
  </si>
  <si>
    <t>0.3.</t>
  </si>
  <si>
    <t>0.4.</t>
  </si>
  <si>
    <t>1.1.</t>
  </si>
  <si>
    <t>1.2.</t>
  </si>
  <si>
    <t>2.1.</t>
  </si>
  <si>
    <t>2.2.</t>
  </si>
  <si>
    <t>2.3.</t>
  </si>
  <si>
    <t>3.1.</t>
  </si>
  <si>
    <t>4.1.</t>
  </si>
  <si>
    <t>4.2.</t>
  </si>
  <si>
    <t>4.3.</t>
  </si>
  <si>
    <t>4.4.</t>
  </si>
  <si>
    <t>4.5.</t>
  </si>
  <si>
    <t>4.6.</t>
  </si>
  <si>
    <t>4.7.</t>
  </si>
  <si>
    <t>4.8.</t>
  </si>
  <si>
    <t>4.9.</t>
  </si>
  <si>
    <t>4.10.</t>
  </si>
  <si>
    <t>4.11.</t>
  </si>
  <si>
    <t xml:space="preserve">1. Реинжиниринг и проектирование услуг (сервисов) </t>
  </si>
  <si>
    <t>2. Клиентский опыт</t>
  </si>
  <si>
    <t>3. Информирование о предоставлении государственной услуги</t>
  </si>
  <si>
    <t>4. Организация подачи заявителем запроса</t>
  </si>
  <si>
    <t>5. Прием и регистрация запроса заявителя</t>
  </si>
  <si>
    <t>6. Рассмотрение запроса и принятие решения по результатам его рассмотрения</t>
  </si>
  <si>
    <t>7. Уведомление заявителя о ходе предоставления государственной услуги и ее результатах</t>
  </si>
  <si>
    <t>8. Предоставление результата государственной услуги</t>
  </si>
  <si>
    <t>9. Оценка заявителем качества предоставления государственной услуги (обратная связь)</t>
  </si>
  <si>
    <t>10. Досудебное обжалование решений и действий (бездействия) органа, предоставляющего государственную услугу, а также его должностных лиц</t>
  </si>
  <si>
    <t>1.3.</t>
  </si>
  <si>
    <t>1.4.</t>
  </si>
  <si>
    <t>1.5.</t>
  </si>
  <si>
    <t>2.4.</t>
  </si>
  <si>
    <t>5.1.</t>
  </si>
  <si>
    <t>6.2.</t>
  </si>
  <si>
    <t>7.1.</t>
  </si>
  <si>
    <t>6.1.</t>
  </si>
  <si>
    <t>7.2.</t>
  </si>
  <si>
    <t>7.3.</t>
  </si>
  <si>
    <t>8.1.</t>
  </si>
  <si>
    <t>8.2.</t>
  </si>
  <si>
    <t>9.1.</t>
  </si>
  <si>
    <t>9.3.</t>
  </si>
  <si>
    <t>1. Реинжиниринг и проектирование мер поддержки</t>
  </si>
  <si>
    <t>2. Финансирование реализации меры поддержки</t>
  </si>
  <si>
    <t>3. Информирование о мере поддержки</t>
  </si>
  <si>
    <t>4. Организация направления заявления на получение меры поддержки</t>
  </si>
  <si>
    <t>5. Запрос и получение документов (сведений), необходимых для предоставления мер государственной поддержки, в порядке межведомственного взаимодействия</t>
  </si>
  <si>
    <t>6. Рассмотрение заявления на получение меры поддержки и принятие решения по результатам его рассмотрения</t>
  </si>
  <si>
    <t>7. Предоставление меры поддержки</t>
  </si>
  <si>
    <t>8. Досудебное обжалование решений и действий (бездействия) органа, предоставляющего меру поддержки, а также его должностных лиц</t>
  </si>
  <si>
    <t>3.2.</t>
  </si>
  <si>
    <t>4.12.</t>
  </si>
  <si>
    <t>4.13.</t>
  </si>
  <si>
    <t>7.4.</t>
  </si>
  <si>
    <t>7.5.</t>
  </si>
  <si>
    <t>1. Реинжиниринг и проектирование процессов осуществления государственного контроля (надзора)</t>
  </si>
  <si>
    <t>2. Планирование проведения контрольных (надзорных) мероприятий</t>
  </si>
  <si>
    <t>3. Принятие решения о проведении контрольного (надзорного) мероприятия</t>
  </si>
  <si>
    <t>4. Организация и проведение контрольного (надзорного) мероприятия</t>
  </si>
  <si>
    <t>5. Оценка результативности и эффективности деятельности контрольных (надзорных) органов</t>
  </si>
  <si>
    <t>6. Профилактика рисков причинения вреда (ущерба) охраняемым законом ценностям</t>
  </si>
  <si>
    <t>5.2.</t>
  </si>
  <si>
    <t>5.3.</t>
  </si>
  <si>
    <t>6.3.</t>
  </si>
  <si>
    <t>6.4.</t>
  </si>
  <si>
    <t>6.5.</t>
  </si>
  <si>
    <t>6.7.</t>
  </si>
  <si>
    <t>6.8.</t>
  </si>
  <si>
    <t>1. Прием и регистрация обращений и запросов</t>
  </si>
  <si>
    <t>2. Уведомление о переадресации обращения по компетенции</t>
  </si>
  <si>
    <t>3. Рассмотрение обращений и запросов и подготовка ответов на них</t>
  </si>
  <si>
    <t>4. Личный прием граждан</t>
  </si>
  <si>
    <t>3.3.</t>
  </si>
  <si>
    <t>3.4.</t>
  </si>
  <si>
    <t xml:space="preserve">1. Размещение информации о деятельности органа исполнительной власти </t>
  </si>
  <si>
    <t>2. Предоставление информации о деятельности органа исполнительной власти по запросам</t>
  </si>
  <si>
    <t>1. Поступление и принятие на государственную службу (прием, и адаптация нового сотрудника)</t>
  </si>
  <si>
    <t>2. Испытание при приеме на государственную службу (работу)</t>
  </si>
  <si>
    <t xml:space="preserve"> 3. Аттестация государственных служащих</t>
  </si>
  <si>
    <t>4. Направление в служебную командировку</t>
  </si>
  <si>
    <t>5. Применение мер поощрения</t>
  </si>
  <si>
    <t xml:space="preserve">6. Оказание материальной помощи </t>
  </si>
  <si>
    <t>7. Предоставление государственных социальных гарантий</t>
  </si>
  <si>
    <t>8. Организация выполнения служебных (трудовых) обязанностей</t>
  </si>
  <si>
    <t>9. Выполнение служебных (трудовых) обязанностей</t>
  </si>
  <si>
    <t>10. Организация клиентоцентричной корпоративной среды органа власти</t>
  </si>
  <si>
    <t>6.6.1.</t>
  </si>
  <si>
    <t>6.6.2.</t>
  </si>
  <si>
    <t>5.2.2.</t>
  </si>
  <si>
    <t>5.2.1.</t>
  </si>
  <si>
    <t>4.3.1.</t>
  </si>
  <si>
    <t>4.3.2.</t>
  </si>
  <si>
    <t>4.1.1.</t>
  </si>
  <si>
    <t>4.1.2.</t>
  </si>
  <si>
    <t>4.1.3.</t>
  </si>
  <si>
    <t>4.1.4.</t>
  </si>
  <si>
    <t>4.2.1.</t>
  </si>
  <si>
    <t>4.2.2.</t>
  </si>
  <si>
    <t>4.2.3.</t>
  </si>
  <si>
    <t>4.2.4.</t>
  </si>
  <si>
    <t>4.2.5.</t>
  </si>
  <si>
    <t>1.4.1.</t>
  </si>
  <si>
    <t>1.4.2.</t>
  </si>
  <si>
    <t>7.2.1.</t>
  </si>
  <si>
    <t>7.2.2.</t>
  </si>
  <si>
    <t>9.1.1.</t>
  </si>
  <si>
    <t>9.1.2.</t>
  </si>
  <si>
    <t>9.2.1.</t>
  </si>
  <si>
    <t>9.2.2.</t>
  </si>
  <si>
    <t>10.1.2.</t>
  </si>
  <si>
    <t>10.1.1.</t>
  </si>
  <si>
    <t>8.1.1.</t>
  </si>
  <si>
    <t>8.1.2.</t>
  </si>
  <si>
    <t>1.2.1.</t>
  </si>
  <si>
    <t>1.2.2.</t>
  </si>
  <si>
    <t>1.6.1.</t>
  </si>
  <si>
    <t>1.6.2.</t>
  </si>
  <si>
    <t>3.5.1.</t>
  </si>
  <si>
    <t>3.5.2.</t>
  </si>
  <si>
    <t>3.5.3.</t>
  </si>
  <si>
    <t>10.1.3.</t>
  </si>
  <si>
    <t>10.1.4.</t>
  </si>
  <si>
    <t>10.1.5.</t>
  </si>
  <si>
    <t>10.1.6.</t>
  </si>
  <si>
    <t>10.1.7.</t>
  </si>
  <si>
    <t>10.2.1.</t>
  </si>
  <si>
    <t>10.2.2.</t>
  </si>
  <si>
    <t>10.2.3.</t>
  </si>
  <si>
    <t>10.2.4.</t>
  </si>
  <si>
    <t>10.2.5.</t>
  </si>
  <si>
    <t>10.2.6.</t>
  </si>
  <si>
    <t>10.2.7.</t>
  </si>
  <si>
    <t>10.3.</t>
  </si>
  <si>
    <t>10.4.</t>
  </si>
  <si>
    <t>10.5.1.</t>
  </si>
  <si>
    <t>10.5.2.</t>
  </si>
  <si>
    <t>10.5.3.</t>
  </si>
  <si>
    <t>10.5.4.</t>
  </si>
  <si>
    <t>10.5.5.</t>
  </si>
  <si>
    <t>10.6.</t>
  </si>
  <si>
    <t>10.7.1.</t>
  </si>
  <si>
    <t>10.7.2.</t>
  </si>
  <si>
    <t>10.7.3.</t>
  </si>
  <si>
    <t>10.7.4.</t>
  </si>
  <si>
    <t>10.7.5.</t>
  </si>
  <si>
    <t>10.8.1.</t>
  </si>
  <si>
    <t>10.8.2.</t>
  </si>
  <si>
    <t>10.8.3.</t>
  </si>
  <si>
    <t>10.8.4.</t>
  </si>
  <si>
    <t>4.7.2.</t>
  </si>
  <si>
    <t>4.7.1.</t>
  </si>
  <si>
    <t>Доля территориальных органов и подведомственных учреждений, в которых полностью реализованы все условия, перечисленные в показателе</t>
  </si>
  <si>
    <t>Доля сотрудников, для которых при назначении на должность разработаны задания на испытательный срок (КПЭ на период испытательного срока), от количества вновь принятых сотрудников, для которых применимо установление испытательного срока</t>
  </si>
  <si>
    <t>ОИВ предоставляет государственные услуги?</t>
  </si>
  <si>
    <t>ОИВ предоставляет меры государственной поддержки?</t>
  </si>
  <si>
    <t>Инструкции:</t>
  </si>
  <si>
    <t>ОИВ осуществляет государственный контроль (надзор)?</t>
  </si>
  <si>
    <t>Республика Адыгея (Адыгея)</t>
  </si>
  <si>
    <t>Республика Алтай</t>
  </si>
  <si>
    <t>Республика Башкортостан</t>
  </si>
  <si>
    <t>Республика Бурятия</t>
  </si>
  <si>
    <t>Республика Дагестан</t>
  </si>
  <si>
    <t>Донецкая Народная Республика</t>
  </si>
  <si>
    <t>Республика Ингушетия</t>
  </si>
  <si>
    <t>Кабардино-Балкарская Республика</t>
  </si>
  <si>
    <t>Республика Калмыкия</t>
  </si>
  <si>
    <t>Карачаево-Черкесская Республика</t>
  </si>
  <si>
    <t>Республика Карелия</t>
  </si>
  <si>
    <t>Республика Коми</t>
  </si>
  <si>
    <t>Республика Крым</t>
  </si>
  <si>
    <t>Луганская Народная Республика</t>
  </si>
  <si>
    <t>Республика Марий Эл</t>
  </si>
  <si>
    <t>Республика Мордовия</t>
  </si>
  <si>
    <t>Республика Саха (Якутия)</t>
  </si>
  <si>
    <t>Республика Северная Осетия - Алания</t>
  </si>
  <si>
    <t>Республика Татарстан (Татарстан)</t>
  </si>
  <si>
    <t>Республика Тыва</t>
  </si>
  <si>
    <t>Удмуртская Республика</t>
  </si>
  <si>
    <t>Республика Хакасия</t>
  </si>
  <si>
    <t>Чеченская Республика</t>
  </si>
  <si>
    <t>Чувашская Республика - Чувашия</t>
  </si>
  <si>
    <t>Алтайский край</t>
  </si>
  <si>
    <t>Забайкальский край</t>
  </si>
  <si>
    <t>Камчатский край</t>
  </si>
  <si>
    <t>Краснодарский край</t>
  </si>
  <si>
    <t>Красноярский край</t>
  </si>
  <si>
    <t>Пермский край</t>
  </si>
  <si>
    <t>Приморский край</t>
  </si>
  <si>
    <t>Ставропольский край</t>
  </si>
  <si>
    <t>Хабаровский край</t>
  </si>
  <si>
    <t>Амурская область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</si>
  <si>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</si>
  <si>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</si>
  <si>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</si>
  <si>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</si>
  <si>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</si>
  <si>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</si>
  <si>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</si>
  <si>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</si>
  <si>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Запорожская область</t>
  </si>
  <si>
    <t>Ивановская область</t>
  </si>
  <si>
    <t>Иркутская область</t>
  </si>
  <si>
    <t>Калининградская область</t>
  </si>
  <si>
    <t>Калужская область</t>
  </si>
  <si>
    <t>Кемеровская область - Кузбасс</t>
  </si>
  <si>
    <t>Кировская область</t>
  </si>
  <si>
    <t>Костромская область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</si>
  <si>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</si>
  <si>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</si>
  <si>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</si>
  <si>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</si>
  <si>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</si>
  <si>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</si>
  <si>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</si>
  <si>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</si>
  <si>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</si>
  <si>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</si>
  <si>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</si>
  <si>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</si>
  <si>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</si>
  <si>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</si>
  <si>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Псковская область</t>
  </si>
  <si>
    <t>Ростовская область</t>
  </si>
  <si>
    <t>Рязанская область</t>
  </si>
  <si>
    <t>Самарская область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</si>
  <si>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</si>
  <si>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</si>
  <si>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</si>
  <si>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</si>
  <si>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</si>
  <si>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</si>
  <si>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</si>
  <si>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</si>
  <si>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</t>
  </si>
  <si>
    <t>Ульяновская область</t>
  </si>
  <si>
    <t>Херсонская область</t>
  </si>
  <si>
    <t>Челябинская область</t>
  </si>
  <si>
    <t>Ярославская область</t>
  </si>
  <si>
    <t>Москва</t>
  </si>
  <si>
    <t>Санкт-Петербург</t>
  </si>
  <si>
    <t>Севастополь</t>
  </si>
  <si>
    <t>Еврейская автономная область</t>
  </si>
  <si>
    <t>Ненецкий автономный округ</t>
  </si>
  <si>
    <t>Ханты-Мансийский автономный округ - Югра</t>
  </si>
  <si>
    <t>Чукотский автономный округ</t>
  </si>
  <si>
    <t>Ямало-Ненецкий автономный округ</t>
  </si>
  <si>
    <t>Ссылка на инструкцию по заполнению анкеты: https://dt.ac.gov.ru/~4xY0x</t>
  </si>
  <si>
    <t>Министерство промышленности и торговли Республики Дагестан</t>
  </si>
  <si>
    <t>Реализована возможность приема и регистрации обращений и запросов от клиента по каналам связи:
 1) онлайн (официальный сайт, социальная сеть, мессенджер)
 2) оффлайн (личный прием в органе)</t>
  </si>
  <si>
    <t>лом-ГИС ТОР КНД</t>
  </si>
  <si>
    <t>лом-не предусмотрено</t>
  </si>
  <si>
    <t>лом-МП Инспектор,
электронная почта,ЕПГУ, ЕРКНМ</t>
  </si>
  <si>
    <t>лом-онлайн -ЕПГУ, мобильное приложение,консультационная линия, офлайн-личный прием в органе, при проведении профилактических мероприяьий</t>
  </si>
  <si>
    <t>лом-п.34 постановления Правительства РФ от 28.05.2022 №980</t>
  </si>
  <si>
    <t>лом-ст 24 Федерального закона от 31 июля 2020 года № 248-ФЗ</t>
  </si>
  <si>
    <t>лом: 1) онлайн (мобильное приложение, официальный сайт,консультационная линия) 2) офлайн (личный прием в органе, при проведении профилактических мероприятий)</t>
  </si>
  <si>
    <t>сведения отсутствуют</t>
  </si>
  <si>
    <t>не предусмотрено</t>
  </si>
  <si>
    <t>лом-сведения  отсутствуют</t>
  </si>
  <si>
    <t>предусмотрено п 5 Административного регламента Минпромторга РД от 15 марта 2023 года № 29-ОД</t>
  </si>
  <si>
    <t>ЛОМ - предусмотрено пп 2.1 Административного регламента Минпромторга РД от 15 марта 2023 года № 29-ОД</t>
  </si>
  <si>
    <t>по мере необходимости</t>
  </si>
  <si>
    <t>лом-Подача заявления производится на портале ЕПГУ, что предусмотрено пп 2.43 Административного регламента от 14 марта 2023 года №29-ОД</t>
  </si>
  <si>
    <t>ЛОМ -предусмотрено пп. 2.12 Административного регламента, утвержденного приказом Минпромторга РД от 15 марта 2023 года № 29-ОД</t>
  </si>
  <si>
    <t>ЛОМ -предусмотрено пп. 5.2 Административного регламента, утвержденного приказом Минпромторга РД от 15 марта 2023 года № 29-ОД</t>
  </si>
  <si>
    <t>Приказ Минпромторга РД от 14 июля 2023 №120-ОД</t>
  </si>
  <si>
    <t>Приказ Минпромторга РД от 31 июля 2023 года № 132-ОД</t>
  </si>
  <si>
    <t>требование не закреплено НПА</t>
  </si>
  <si>
    <t>Скрипты не разработаны</t>
  </si>
  <si>
    <t>рассылка не предусмотрена</t>
  </si>
  <si>
    <t xml:space="preserve">в ведомстве не установлена (ограничена) доля должностей прикрепляемых к наставнику </t>
  </si>
  <si>
    <t xml:space="preserve">индив план не разрабатывается в связи с тем, что Указ Президента РФ от 28.12.2006 N 1474 утратил силу. Заявка на участие государственных гражданских служащих РД в мероприятиях по профессиональному развитию государственных гражданских служащих РД подается на 3 года 
</t>
  </si>
  <si>
    <t>информация о имеющихся социальных гарантиях, возможностей получения материальной помощи, льготах, возможностей для обучения размещена во внутренней локальной сети ведомства (FOR OLL)</t>
  </si>
  <si>
    <t>система электронного документаоборота "ДЕЛО"</t>
  </si>
  <si>
    <t>мессенджер "КС АРМ ГС"</t>
  </si>
  <si>
    <t xml:space="preserve">данная информация размещенна на файловом сервере Минпромторга РД </t>
  </si>
  <si>
    <t xml:space="preserve">условия для проведения видеоконференций                и возможность совместной онлайн работы обеспеченны  </t>
  </si>
  <si>
    <t>в ведомстве имеется зона для приема пищи</t>
  </si>
  <si>
    <t>приказ Минпромторга РД от 14.07.2023                            № 120-ОД</t>
  </si>
  <si>
    <t>Отчеты лица получившего госсподдердки направляет информацию о достигнутых результатах (созданых новых рабочих местах, увеличения объемов промышленного прозводства, увеличение налоговых отчислений во все уровни  бюджета).</t>
  </si>
  <si>
    <t>Возможности предоставления  выбора удобного способа информирования</t>
  </si>
  <si>
    <t xml:space="preserve"> Актуализация информации на сайтах Мипромторга РД и ФРП РД</t>
  </si>
  <si>
    <t>Минпромторгом РД предоставляется  возможность выбора удобного канала направления заявления, ФРП РД - нарочно.</t>
  </si>
  <si>
    <t>Определен порядок, по которому будет осуществляться взаимодействие по каждому виду господдержи</t>
  </si>
  <si>
    <t>Формируются графики выездов на промышленные предприятия, для мониторинга иследования потребности клиентов</t>
  </si>
  <si>
    <t xml:space="preserve"> Осуществляется связь с клиентом с целью устранения  причин  для отказа  в предоставлении мер поддержки </t>
  </si>
  <si>
    <t>Регламент предоставления мер господдержек Минпромторгом РД прописан в постанавлениях : от 4 октября 2021 года № 265, от 4 июля 2023 года № 259. Регламент предоставления займов ФРП РД прописан в локальных актах ФРП РД.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</si>
</sst>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0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EB9C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4"/>
      </left>
      <right style="thin">
        <color indexed="64"/>
      </right>
      <top style="medium">
        <color theme="4"/>
      </top>
      <bottom style="medium">
        <color theme="4"/>
      </bottom>
      <diagonal/>
    </border>
    <border>
      <left style="thin">
        <color indexed="6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theme="4"/>
      </bottom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/>
      <bottom/>
      <diagonal/>
    </border>
  </borders>
  <cellStyleXfs count="7">
    <xf numFmtId="0" fontId="0" fillId="0" borderId="0"/>
    <xf numFmtId="0" fontId="3" fillId="2" borderId="0" applyNumberFormat="0" applyBorder="0" applyAlignment="0" applyProtection="0"/>
    <xf numFmtId="0" fontId="9" fillId="0" borderId="0"/>
    <xf numFmtId="0" fontId="1" fillId="0" borderId="0"/>
    <xf numFmtId="0" fontId="1" fillId="0" borderId="0"/>
    <xf numFmtId="0" fontId="15" fillId="0" borderId="0" applyNumberFormat="0" applyFill="0" applyBorder="0" applyAlignment="0" applyProtection="0"/>
    <xf numFmtId="0" fontId="16" fillId="8" borderId="0" applyNumberFormat="0" applyBorder="0" applyAlignment="0" applyProtection="0"/>
  </cellStyleXfs>
  <cellXfs count="167">
    <xf numFmtId="0" fontId="0" fillId="0" borderId="0" xfId="0"/>
    <xf numFmtId="0" fontId="0" fillId="4" borderId="0" xfId="0" applyFill="1"/>
    <xf numFmtId="0" fontId="0" fillId="4" borderId="4" xfId="0" applyFill="1" applyBorder="1"/>
    <xf numFmtId="0" fontId="0" fillId="4" borderId="5" xfId="0" applyFill="1" applyBorder="1"/>
    <xf numFmtId="0" fontId="7" fillId="5" borderId="10" xfId="0" applyFont="1" applyFill="1" applyBorder="1" applyAlignment="1">
      <alignment horizontal="left" vertical="center" wrapText="1"/>
    </xf>
    <xf numFmtId="0" fontId="7" fillId="5" borderId="11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/>
    </xf>
    <xf numFmtId="0" fontId="0" fillId="0" borderId="11" xfId="0" applyBorder="1"/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wrapText="1"/>
    </xf>
    <xf numFmtId="0" fontId="0" fillId="4" borderId="21" xfId="0" applyFill="1" applyBorder="1"/>
    <xf numFmtId="0" fontId="0" fillId="4" borderId="9" xfId="0" applyFill="1" applyBorder="1"/>
    <xf numFmtId="0" fontId="0" fillId="4" borderId="22" xfId="0" applyFill="1" applyBorder="1"/>
    <xf numFmtId="0" fontId="0" fillId="4" borderId="4" xfId="0" applyFill="1" applyBorder="1" applyAlignment="1">
      <alignment horizontal="left" vertical="center"/>
    </xf>
    <xf numFmtId="0" fontId="0" fillId="4" borderId="0" xfId="0" applyFill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9" fillId="0" borderId="11" xfId="2" applyBorder="1" applyAlignment="1">
      <alignment horizontal="left" vertical="center" wrapText="1"/>
    </xf>
    <xf numFmtId="0" fontId="10" fillId="0" borderId="11" xfId="2" applyFont="1" applyBorder="1" applyAlignment="1">
      <alignment horizontal="left" vertical="center" wrapText="1"/>
    </xf>
    <xf numFmtId="0" fontId="10" fillId="0" borderId="11" xfId="1" applyFont="1" applyFill="1" applyBorder="1" applyAlignment="1">
      <alignment horizontal="left" vertical="center" wrapText="1"/>
    </xf>
    <xf numFmtId="0" fontId="10" fillId="0" borderId="11" xfId="3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12" fillId="0" borderId="11" xfId="4" applyFont="1" applyBorder="1" applyAlignment="1">
      <alignment horizontal="left" vertical="top" wrapText="1"/>
    </xf>
    <xf numFmtId="0" fontId="10" fillId="0" borderId="10" xfId="0" applyFont="1" applyBorder="1" applyAlignment="1">
      <alignment vertical="center" wrapText="1"/>
    </xf>
    <xf numFmtId="0" fontId="10" fillId="0" borderId="11" xfId="0" applyFont="1" applyBorder="1" applyAlignment="1">
      <alignment vertical="center" wrapText="1"/>
    </xf>
    <xf numFmtId="0" fontId="10" fillId="0" borderId="11" xfId="3" applyFont="1" applyBorder="1" applyAlignment="1">
      <alignment horizontal="left" vertical="top" wrapText="1"/>
    </xf>
    <xf numFmtId="0" fontId="10" fillId="0" borderId="10" xfId="0" applyFont="1" applyBorder="1" applyAlignment="1">
      <alignment wrapText="1"/>
    </xf>
    <xf numFmtId="0" fontId="10" fillId="0" borderId="11" xfId="0" applyFont="1" applyBorder="1" applyAlignment="1">
      <alignment wrapText="1"/>
    </xf>
    <xf numFmtId="0" fontId="0" fillId="4" borderId="4" xfId="0" applyFill="1" applyBorder="1" applyAlignment="1">
      <alignment wrapText="1"/>
    </xf>
    <xf numFmtId="0" fontId="0" fillId="4" borderId="0" xfId="0" applyFill="1" applyAlignment="1">
      <alignment wrapText="1"/>
    </xf>
    <xf numFmtId="0" fontId="0" fillId="4" borderId="21" xfId="0" applyFill="1" applyBorder="1" applyAlignment="1">
      <alignment wrapText="1"/>
    </xf>
    <xf numFmtId="0" fontId="0" fillId="4" borderId="9" xfId="0" applyFill="1" applyBorder="1" applyAlignment="1">
      <alignment wrapText="1"/>
    </xf>
    <xf numFmtId="0" fontId="10" fillId="0" borderId="10" xfId="0" applyFont="1" applyBorder="1"/>
    <xf numFmtId="0" fontId="10" fillId="0" borderId="11" xfId="0" applyFont="1" applyBorder="1" applyAlignment="1">
      <alignment horizontal="left" vertical="top" wrapText="1"/>
    </xf>
    <xf numFmtId="0" fontId="10" fillId="0" borderId="11" xfId="0" applyFont="1" applyBorder="1"/>
    <xf numFmtId="0" fontId="10" fillId="0" borderId="11" xfId="2" applyFont="1" applyBorder="1" applyAlignment="1">
      <alignment horizontal="left" vertical="top" wrapText="1"/>
    </xf>
    <xf numFmtId="0" fontId="4" fillId="3" borderId="2" xfId="0" applyFont="1" applyFill="1" applyBorder="1"/>
    <xf numFmtId="0" fontId="4" fillId="3" borderId="3" xfId="0" applyFont="1" applyFill="1" applyBorder="1"/>
    <xf numFmtId="0" fontId="5" fillId="4" borderId="0" xfId="0" applyFont="1" applyFill="1" applyAlignment="1">
      <alignment vertical="center"/>
    </xf>
    <xf numFmtId="0" fontId="0" fillId="0" borderId="10" xfId="0" applyBorder="1"/>
    <xf numFmtId="0" fontId="1" fillId="0" borderId="11" xfId="2" applyFont="1" applyBorder="1" applyAlignment="1">
      <alignment horizontal="left" vertical="top" wrapText="1"/>
    </xf>
    <xf numFmtId="0" fontId="13" fillId="0" borderId="11" xfId="0" applyFont="1" applyBorder="1" applyAlignment="1">
      <alignment horizontal="left" vertical="top" wrapText="1"/>
    </xf>
    <xf numFmtId="0" fontId="4" fillId="4" borderId="0" xfId="0" applyFont="1" applyFill="1" applyAlignment="1">
      <alignment vertical="center"/>
    </xf>
    <xf numFmtId="0" fontId="0" fillId="0" borderId="32" xfId="0" applyBorder="1" applyAlignment="1">
      <alignment wrapText="1"/>
    </xf>
    <xf numFmtId="0" fontId="0" fillId="0" borderId="1" xfId="0" applyBorder="1" applyAlignment="1">
      <alignment horizontal="left" vertical="center"/>
    </xf>
    <xf numFmtId="0" fontId="0" fillId="7" borderId="11" xfId="0" applyFill="1" applyBorder="1"/>
    <xf numFmtId="0" fontId="1" fillId="7" borderId="0" xfId="4" applyFill="1"/>
    <xf numFmtId="0" fontId="10" fillId="0" borderId="11" xfId="0" applyFont="1" applyBorder="1" applyAlignment="1">
      <alignment vertical="top" wrapText="1"/>
    </xf>
    <xf numFmtId="0" fontId="0" fillId="0" borderId="11" xfId="0" applyBorder="1" applyAlignment="1">
      <alignment horizontal="left" vertical="top" wrapText="1"/>
    </xf>
    <xf numFmtId="0" fontId="0" fillId="0" borderId="11" xfId="0" applyBorder="1" applyAlignment="1">
      <alignment vertical="top" wrapText="1"/>
    </xf>
    <xf numFmtId="0" fontId="0" fillId="7" borderId="11" xfId="0" applyFill="1" applyBorder="1" applyAlignment="1">
      <alignment horizontal="left" vertical="top" wrapText="1"/>
    </xf>
    <xf numFmtId="0" fontId="0" fillId="7" borderId="11" xfId="0" applyFill="1" applyBorder="1" applyAlignment="1">
      <alignment vertical="top" wrapText="1"/>
    </xf>
    <xf numFmtId="0" fontId="0" fillId="0" borderId="38" xfId="0" applyBorder="1" applyAlignment="1">
      <alignment horizontal="left" vertical="center"/>
    </xf>
    <xf numFmtId="0" fontId="0" fillId="0" borderId="35" xfId="0" applyBorder="1" applyAlignment="1">
      <alignment wrapText="1"/>
    </xf>
    <xf numFmtId="0" fontId="0" fillId="0" borderId="35" xfId="0" applyBorder="1" applyAlignment="1">
      <alignment horizontal="left" vertical="center"/>
    </xf>
    <xf numFmtId="0" fontId="16" fillId="0" borderId="0" xfId="6" applyFill="1"/>
    <xf numFmtId="0" fontId="2" fillId="0" borderId="0" xfId="0" applyFont="1" applyAlignment="1">
      <alignment vertical="center"/>
    </xf>
    <xf numFmtId="0" fontId="0" fillId="0" borderId="40" xfId="0" applyBorder="1"/>
    <xf numFmtId="14" fontId="10" fillId="0" borderId="10" xfId="0" applyNumberFormat="1" applyFont="1" applyBorder="1"/>
    <xf numFmtId="0" fontId="10" fillId="4" borderId="11" xfId="0" applyFont="1" applyFill="1" applyBorder="1"/>
    <xf numFmtId="0" fontId="10" fillId="4" borderId="10" xfId="0" applyFont="1" applyFill="1" applyBorder="1" applyAlignment="1">
      <alignment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left" vertical="center" wrapText="1"/>
    </xf>
    <xf numFmtId="0" fontId="0" fillId="0" borderId="0" xfId="0" applyAlignment="1">
      <alignment vertical="center"/>
    </xf>
    <xf numFmtId="0" fontId="10" fillId="4" borderId="11" xfId="0" applyFont="1" applyFill="1" applyBorder="1" applyAlignment="1">
      <alignment vertical="center" wrapText="1"/>
    </xf>
    <xf numFmtId="0" fontId="10" fillId="0" borderId="11" xfId="0" applyFont="1" applyBorder="1" applyAlignment="1">
      <alignment horizontal="center" wrapText="1"/>
    </xf>
    <xf numFmtId="0" fontId="10" fillId="4" borderId="11" xfId="0" applyFont="1" applyFill="1" applyBorder="1" applyAlignment="1">
      <alignment horizontal="center" wrapText="1"/>
    </xf>
    <xf numFmtId="0" fontId="0" fillId="0" borderId="11" xfId="0" applyBorder="1" applyAlignment="1">
      <alignment horizontal="left" vertical="center"/>
    </xf>
    <xf numFmtId="0" fontId="10" fillId="4" borderId="11" xfId="6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wrapText="1"/>
    </xf>
    <xf numFmtId="0" fontId="10" fillId="0" borderId="11" xfId="0" applyFont="1" applyBorder="1" applyAlignment="1">
      <alignment wrapText="1"/>
    </xf>
    <xf numFmtId="0" fontId="10" fillId="0" borderId="11" xfId="0" applyFont="1" applyBorder="1" applyAlignment="1">
      <alignment wrapText="1"/>
    </xf>
    <xf numFmtId="0" fontId="10" fillId="0" borderId="11" xfId="0" applyFont="1" applyBorder="1" applyAlignment="1">
      <alignment wrapText="1"/>
    </xf>
    <xf numFmtId="0" fontId="10" fillId="0" borderId="11" xfId="0" applyFont="1" applyBorder="1" applyAlignment="1">
      <alignment wrapText="1"/>
    </xf>
    <xf numFmtId="0" fontId="10" fillId="0" borderId="11" xfId="0" applyFont="1" applyBorder="1" applyAlignment="1">
      <alignment wrapText="1"/>
    </xf>
    <xf numFmtId="0" fontId="10" fillId="0" borderId="11" xfId="0" applyFont="1" applyBorder="1" applyAlignment="1">
      <alignment wrapText="1"/>
    </xf>
    <xf numFmtId="0" fontId="10" fillId="0" borderId="11" xfId="0" applyFont="1" applyBorder="1" applyAlignment="1">
      <alignment wrapText="1"/>
    </xf>
    <xf numFmtId="0" fontId="10" fillId="0" borderId="11" xfId="0" applyFont="1" applyBorder="1" applyAlignment="1">
      <alignment wrapText="1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15" fillId="0" borderId="7" xfId="5" applyFill="1" applyBorder="1" applyAlignment="1">
      <alignment horizontal="center" vertical="center"/>
    </xf>
    <xf numFmtId="0" fontId="15" fillId="0" borderId="8" xfId="5" applyFill="1" applyBorder="1" applyAlignment="1">
      <alignment horizontal="center" vertical="center"/>
    </xf>
    <xf numFmtId="0" fontId="15" fillId="0" borderId="11" xfId="5" applyFill="1" applyBorder="1" applyAlignment="1">
      <alignment horizontal="center" vertical="center"/>
    </xf>
    <xf numFmtId="0" fontId="15" fillId="0" borderId="12" xfId="5" applyFill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0" fillId="4" borderId="32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4" borderId="39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34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0" fillId="4" borderId="37" xfId="0" applyFill="1" applyBorder="1" applyAlignment="1">
      <alignment horizontal="center"/>
    </xf>
    <xf numFmtId="0" fontId="0" fillId="0" borderId="11" xfId="0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0" fillId="4" borderId="15" xfId="0" applyFill="1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0" borderId="15" xfId="0" applyBorder="1" applyAlignment="1">
      <alignment horizontal="left" vertical="top" wrapText="1"/>
    </xf>
    <xf numFmtId="0" fontId="0" fillId="0" borderId="16" xfId="0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21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22" xfId="0" applyBorder="1" applyAlignment="1">
      <alignment horizontal="left" vertical="top" wrapText="1"/>
    </xf>
    <xf numFmtId="0" fontId="2" fillId="0" borderId="18" xfId="0" applyFont="1" applyBorder="1" applyAlignment="1">
      <alignment horizontal="left"/>
    </xf>
    <xf numFmtId="0" fontId="6" fillId="0" borderId="19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0" fillId="4" borderId="0" xfId="0" applyFill="1" applyAlignment="1">
      <alignment horizontal="center"/>
    </xf>
    <xf numFmtId="0" fontId="6" fillId="0" borderId="13" xfId="0" applyFont="1" applyBorder="1" applyAlignment="1">
      <alignment horizontal="left"/>
    </xf>
    <xf numFmtId="0" fontId="6" fillId="0" borderId="14" xfId="0" applyFont="1" applyBorder="1" applyAlignment="1">
      <alignment horizontal="left"/>
    </xf>
    <xf numFmtId="0" fontId="2" fillId="0" borderId="9" xfId="0" applyFont="1" applyBorder="1" applyAlignment="1">
      <alignment horizontal="left" vertical="center"/>
    </xf>
    <xf numFmtId="0" fontId="6" fillId="0" borderId="19" xfId="0" applyFont="1" applyBorder="1" applyAlignment="1">
      <alignment horizontal="left"/>
    </xf>
    <xf numFmtId="0" fontId="6" fillId="0" borderId="20" xfId="0" applyFont="1" applyBorder="1" applyAlignment="1">
      <alignment horizontal="left"/>
    </xf>
    <xf numFmtId="0" fontId="15" fillId="0" borderId="24" xfId="5" applyFill="1" applyBorder="1" applyAlignment="1">
      <alignment horizontal="center" vertical="center"/>
    </xf>
    <xf numFmtId="0" fontId="15" fillId="0" borderId="25" xfId="5" applyFill="1" applyBorder="1" applyAlignment="1">
      <alignment horizontal="center" vertical="center"/>
    </xf>
    <xf numFmtId="0" fontId="7" fillId="5" borderId="27" xfId="0" applyFont="1" applyFill="1" applyBorder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2" fillId="0" borderId="30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0" fillId="6" borderId="10" xfId="0" applyFill="1" applyBorder="1" applyAlignment="1">
      <alignment horizontal="center"/>
    </xf>
    <xf numFmtId="0" fontId="0" fillId="6" borderId="11" xfId="0" applyFill="1" applyBorder="1" applyAlignment="1">
      <alignment horizontal="center"/>
    </xf>
    <xf numFmtId="0" fontId="0" fillId="4" borderId="21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22" xfId="0" applyFill="1" applyBorder="1" applyAlignment="1">
      <alignment horizontal="center"/>
    </xf>
    <xf numFmtId="0" fontId="11" fillId="6" borderId="28" xfId="0" applyFont="1" applyFill="1" applyBorder="1" applyAlignment="1">
      <alignment horizontal="center" vertical="center"/>
    </xf>
    <xf numFmtId="0" fontId="11" fillId="6" borderId="31" xfId="0" applyFont="1" applyFill="1" applyBorder="1" applyAlignment="1">
      <alignment horizontal="center" vertical="center"/>
    </xf>
    <xf numFmtId="0" fontId="11" fillId="6" borderId="29" xfId="0" applyFont="1" applyFill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8" fillId="6" borderId="28" xfId="0" applyFont="1" applyFill="1" applyBorder="1" applyAlignment="1">
      <alignment horizontal="center" vertical="center" wrapText="1"/>
    </xf>
    <xf numFmtId="0" fontId="8" fillId="6" borderId="31" xfId="0" applyFont="1" applyFill="1" applyBorder="1" applyAlignment="1">
      <alignment horizontal="center" vertical="center" wrapText="1"/>
    </xf>
    <xf numFmtId="0" fontId="8" fillId="6" borderId="29" xfId="0" applyFont="1" applyFill="1" applyBorder="1" applyAlignment="1">
      <alignment horizontal="center" vertical="center" wrapText="1"/>
    </xf>
    <xf numFmtId="0" fontId="2" fillId="6" borderId="28" xfId="0" applyFont="1" applyFill="1" applyBorder="1" applyAlignment="1">
      <alignment horizontal="center" vertical="center"/>
    </xf>
    <xf numFmtId="0" fontId="2" fillId="6" borderId="31" xfId="0" applyFont="1" applyFill="1" applyBorder="1" applyAlignment="1">
      <alignment horizontal="center" vertical="center"/>
    </xf>
    <xf numFmtId="0" fontId="2" fillId="6" borderId="29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1" fillId="6" borderId="28" xfId="0" applyFont="1" applyFill="1" applyBorder="1" applyAlignment="1">
      <alignment horizontal="center" vertical="center" wrapText="1"/>
    </xf>
    <xf numFmtId="0" fontId="11" fillId="6" borderId="31" xfId="0" applyFont="1" applyFill="1" applyBorder="1" applyAlignment="1">
      <alignment horizontal="center" vertical="center" wrapText="1"/>
    </xf>
    <xf numFmtId="0" fontId="11" fillId="6" borderId="29" xfId="0" applyFont="1" applyFill="1" applyBorder="1" applyAlignment="1">
      <alignment horizontal="center" vertical="center" wrapText="1"/>
    </xf>
    <xf numFmtId="0" fontId="11" fillId="6" borderId="28" xfId="0" applyFont="1" applyFill="1" applyBorder="1" applyAlignment="1">
      <alignment horizontal="center" wrapText="1"/>
    </xf>
    <xf numFmtId="0" fontId="11" fillId="6" borderId="31" xfId="0" applyFont="1" applyFill="1" applyBorder="1" applyAlignment="1">
      <alignment horizontal="center" wrapText="1"/>
    </xf>
    <xf numFmtId="0" fontId="11" fillId="6" borderId="29" xfId="0" applyFont="1" applyFill="1" applyBorder="1" applyAlignment="1">
      <alignment horizontal="center" wrapText="1"/>
    </xf>
    <xf numFmtId="0" fontId="11" fillId="6" borderId="28" xfId="0" applyFont="1" applyFill="1" applyBorder="1" applyAlignment="1">
      <alignment horizontal="center"/>
    </xf>
    <xf numFmtId="0" fontId="11" fillId="6" borderId="31" xfId="0" applyFont="1" applyFill="1" applyBorder="1" applyAlignment="1">
      <alignment horizontal="center"/>
    </xf>
    <xf numFmtId="0" fontId="11" fillId="6" borderId="29" xfId="0" applyFont="1" applyFill="1" applyBorder="1" applyAlignment="1">
      <alignment horizontal="center"/>
    </xf>
    <xf numFmtId="0" fontId="5" fillId="4" borderId="0" xfId="0" applyFont="1" applyFill="1" applyAlignment="1">
      <alignment horizontal="center" vertical="center"/>
    </xf>
    <xf numFmtId="0" fontId="2" fillId="6" borderId="28" xfId="0" applyFont="1" applyFill="1" applyBorder="1" applyAlignment="1">
      <alignment horizontal="center"/>
    </xf>
    <xf numFmtId="0" fontId="2" fillId="6" borderId="31" xfId="0" applyFont="1" applyFill="1" applyBorder="1" applyAlignment="1">
      <alignment horizontal="center"/>
    </xf>
    <xf numFmtId="0" fontId="2" fillId="6" borderId="29" xfId="0" applyFont="1" applyFill="1" applyBorder="1" applyAlignment="1">
      <alignment horizontal="center"/>
    </xf>
    <xf numFmtId="0" fontId="14" fillId="3" borderId="1" xfId="0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</cellXfs>
  <cellStyles count="7">
    <cellStyle name="Акцент4" xfId="1" builtinId="41"/>
    <cellStyle name="Гиперссылка" xfId="5" builtinId="8"/>
    <cellStyle name="Нейтральный" xfId="6" builtinId="28"/>
    <cellStyle name="Обычный" xfId="0" builtinId="0"/>
    <cellStyle name="Обычный 2 2" xfId="3"/>
    <cellStyle name="Обычный 2 3" xfId="4"/>
    <cellStyle name="Обычный 3" xfId="2"/>
  </cellStyles>
  <dxfs count="58"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theme="0" tint="-0.499984740745262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theme="0" tint="-0.499984740745262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theme="0" tint="-0.499984740745262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theme="0" tint="-0.499984740745262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theme="0" tint="-0.499984740745262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theme="0" tint="-0.499984740745262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28EE00"/>
        </patternFill>
      </fill>
    </dxf>
    <dxf>
      <fill>
        <patternFill>
          <bgColor rgb="FFFF0000"/>
        </patternFill>
      </fill>
    </dxf>
    <dxf>
      <fill>
        <patternFill>
          <bgColor rgb="FF28EE00"/>
        </patternFill>
      </fill>
    </dxf>
    <dxf>
      <fill>
        <patternFill>
          <bgColor rgb="FFFF0000"/>
        </patternFill>
      </fill>
    </dxf>
    <dxf>
      <fill>
        <patternFill>
          <bgColor rgb="FF28EE00"/>
        </patternFill>
      </fill>
    </dxf>
    <dxf>
      <fill>
        <patternFill>
          <bgColor rgb="FFFF0000"/>
        </patternFill>
      </fill>
    </dxf>
    <dxf>
      <fill>
        <patternFill>
          <bgColor rgb="FF28EE00"/>
        </patternFill>
      </fill>
    </dxf>
    <dxf>
      <fill>
        <patternFill>
          <bgColor rgb="FFFF0000"/>
        </patternFill>
      </fill>
    </dxf>
    <dxf>
      <fill>
        <patternFill>
          <bgColor rgb="FF28EE00"/>
        </patternFill>
      </fill>
    </dxf>
    <dxf>
      <fill>
        <patternFill>
          <bgColor rgb="FFFF0000"/>
        </patternFill>
      </fill>
    </dxf>
    <dxf>
      <fill>
        <patternFill>
          <bgColor rgb="FF28EE00"/>
        </patternFill>
      </fill>
    </dxf>
    <dxf>
      <fill>
        <patternFill>
          <bgColor rgb="FFFF0000"/>
        </patternFill>
      </fill>
    </dxf>
    <dxf>
      <fill>
        <patternFill>
          <bgColor rgb="FF28EE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rgb="FFC00000"/>
        </patternFill>
      </fill>
    </dxf>
    <dxf>
      <fill>
        <patternFill>
          <bgColor theme="0" tint="-0.499984740745262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colors>
    <mruColors>
      <color rgb="FFFFCCCC"/>
      <color rgb="FF63FF0D"/>
      <color rgb="FF28EE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AB560"/>
  <sheetViews>
    <sheetView zoomScaleNormal="100" workbookViewId="0">
      <selection activeCell="H13" sqref="H13:I13"/>
    </sheetView>
  </sheetViews>
  <sheetFormatPr defaultRowHeight="15" x14ac:dyDescent="0.25"/>
  <cols>
    <col min="2" max="2" width="37.5703125" customWidth="1"/>
    <col min="3" max="3" width="8" customWidth="1"/>
    <col min="7" max="7" width="29.140625" customWidth="1"/>
  </cols>
  <sheetData>
    <row r="1" spans="1:28" ht="51.95" customHeight="1" thickBot="1" x14ac:dyDescent="0.3">
      <c r="A1" s="81" t="s">
        <v>0</v>
      </c>
      <c r="B1" s="82"/>
      <c r="C1" s="82"/>
      <c r="D1" s="82"/>
      <c r="E1" s="82"/>
      <c r="F1" s="82"/>
      <c r="G1" s="82"/>
      <c r="H1" s="82"/>
      <c r="I1" s="82"/>
      <c r="J1" s="83"/>
      <c r="K1" s="93"/>
      <c r="L1" s="81" t="s">
        <v>1</v>
      </c>
      <c r="M1" s="82"/>
      <c r="N1" s="82"/>
      <c r="O1" s="82"/>
      <c r="P1" s="82"/>
      <c r="Q1" s="82"/>
      <c r="R1" s="82"/>
      <c r="S1" s="83"/>
      <c r="T1" s="1"/>
      <c r="U1" s="1"/>
      <c r="V1" s="1"/>
      <c r="W1" s="1"/>
      <c r="X1" s="1"/>
      <c r="Y1" s="1"/>
      <c r="Z1" s="1"/>
      <c r="AA1" s="1"/>
      <c r="AB1" s="1"/>
    </row>
    <row r="2" spans="1:28" x14ac:dyDescent="0.25">
      <c r="A2" s="103"/>
      <c r="B2" s="104"/>
      <c r="C2" s="104"/>
      <c r="D2" s="104"/>
      <c r="E2" s="104"/>
      <c r="F2" s="104"/>
      <c r="G2" s="104"/>
      <c r="H2" s="104"/>
      <c r="I2" s="104"/>
      <c r="J2" s="105"/>
      <c r="K2" s="93"/>
      <c r="L2" s="84">
        <v>1</v>
      </c>
      <c r="M2" s="85"/>
      <c r="N2" s="88" t="s">
        <v>2</v>
      </c>
      <c r="O2" s="88"/>
      <c r="P2" s="88"/>
      <c r="Q2" s="88"/>
      <c r="R2" s="88"/>
      <c r="S2" s="89"/>
      <c r="T2" s="1"/>
      <c r="U2" s="1"/>
      <c r="V2" s="1"/>
      <c r="W2" s="1"/>
      <c r="X2" s="1"/>
      <c r="Y2" s="1"/>
      <c r="Z2" s="1"/>
      <c r="AA2" s="1"/>
      <c r="AB2" s="1"/>
    </row>
    <row r="3" spans="1:28" ht="15.75" thickBot="1" x14ac:dyDescent="0.3">
      <c r="A3" s="94"/>
      <c r="B3" s="92" t="s">
        <v>3</v>
      </c>
      <c r="C3" s="92"/>
      <c r="D3" s="118"/>
      <c r="E3" s="121" t="s">
        <v>380</v>
      </c>
      <c r="F3" s="121"/>
      <c r="G3" s="121"/>
      <c r="H3" s="121"/>
      <c r="I3" s="121"/>
      <c r="J3" s="98"/>
      <c r="K3" s="93"/>
      <c r="L3" s="86"/>
      <c r="M3" s="87"/>
      <c r="N3" s="90"/>
      <c r="O3" s="90"/>
      <c r="P3" s="90"/>
      <c r="Q3" s="90"/>
      <c r="R3" s="90"/>
      <c r="S3" s="91"/>
      <c r="T3" s="1"/>
      <c r="U3" s="1"/>
      <c r="V3" s="1"/>
      <c r="W3" s="1"/>
      <c r="X3" s="1"/>
      <c r="Y3" s="1"/>
      <c r="Z3" s="1"/>
      <c r="AA3" s="1"/>
      <c r="AB3" s="1"/>
    </row>
    <row r="4" spans="1:28" ht="15.95" customHeight="1" thickBot="1" x14ac:dyDescent="0.3">
      <c r="A4" s="94"/>
      <c r="B4" s="119" t="s">
        <v>216</v>
      </c>
      <c r="C4" s="120"/>
      <c r="D4" s="118"/>
      <c r="E4" s="106" t="s">
        <v>471</v>
      </c>
      <c r="F4" s="107"/>
      <c r="G4" s="107"/>
      <c r="H4" s="107"/>
      <c r="I4" s="108"/>
      <c r="J4" s="98"/>
      <c r="K4" s="93"/>
      <c r="L4" s="86"/>
      <c r="M4" s="87"/>
      <c r="N4" s="90"/>
      <c r="O4" s="90"/>
      <c r="P4" s="90"/>
      <c r="Q4" s="90"/>
      <c r="R4" s="90"/>
      <c r="S4" s="91"/>
      <c r="T4" s="1"/>
      <c r="U4" s="1"/>
      <c r="V4" s="1"/>
      <c r="W4" s="1"/>
      <c r="X4" s="1"/>
      <c r="Y4" s="1"/>
      <c r="Z4" s="1"/>
      <c r="AA4" s="1"/>
      <c r="AB4" s="1"/>
    </row>
    <row r="5" spans="1:28" x14ac:dyDescent="0.25">
      <c r="A5" s="94"/>
      <c r="B5" s="97"/>
      <c r="C5" s="97"/>
      <c r="D5" s="118"/>
      <c r="E5" s="109"/>
      <c r="F5" s="110"/>
      <c r="G5" s="110"/>
      <c r="H5" s="110"/>
      <c r="I5" s="111"/>
      <c r="J5" s="98"/>
      <c r="K5" s="93"/>
      <c r="L5" s="86">
        <v>2</v>
      </c>
      <c r="M5" s="87"/>
      <c r="N5" s="90" t="s">
        <v>5</v>
      </c>
      <c r="O5" s="90"/>
      <c r="P5" s="90"/>
      <c r="Q5" s="90"/>
      <c r="R5" s="90"/>
      <c r="S5" s="91"/>
      <c r="T5" s="1"/>
      <c r="U5" s="1"/>
      <c r="V5" s="1"/>
      <c r="W5" s="1"/>
      <c r="X5" s="1"/>
      <c r="Y5" s="1"/>
      <c r="Z5" s="1"/>
      <c r="AA5" s="1"/>
      <c r="AB5" s="1"/>
    </row>
    <row r="6" spans="1:28" ht="15.75" thickBot="1" x14ac:dyDescent="0.3">
      <c r="A6" s="94"/>
      <c r="B6" s="115" t="s">
        <v>6</v>
      </c>
      <c r="C6" s="115"/>
      <c r="D6" s="118"/>
      <c r="E6" s="109"/>
      <c r="F6" s="110"/>
      <c r="G6" s="110"/>
      <c r="H6" s="110"/>
      <c r="I6" s="111"/>
      <c r="J6" s="98"/>
      <c r="K6" s="93"/>
      <c r="L6" s="86"/>
      <c r="M6" s="87"/>
      <c r="N6" s="90"/>
      <c r="O6" s="90"/>
      <c r="P6" s="90"/>
      <c r="Q6" s="90"/>
      <c r="R6" s="90"/>
      <c r="S6" s="91"/>
      <c r="T6" s="1"/>
      <c r="U6" s="1"/>
      <c r="V6" s="1"/>
      <c r="W6" s="1"/>
      <c r="X6" s="1"/>
      <c r="Y6" s="1"/>
      <c r="Z6" s="1"/>
      <c r="AA6" s="1"/>
      <c r="AB6" s="1"/>
    </row>
    <row r="7" spans="1:28" ht="16.5" thickBot="1" x14ac:dyDescent="0.3">
      <c r="A7" s="94"/>
      <c r="B7" s="116" t="s">
        <v>386</v>
      </c>
      <c r="C7" s="117"/>
      <c r="D7" s="118"/>
      <c r="E7" s="109"/>
      <c r="F7" s="110"/>
      <c r="G7" s="110"/>
      <c r="H7" s="110"/>
      <c r="I7" s="111"/>
      <c r="J7" s="98"/>
      <c r="K7" s="93"/>
      <c r="L7" s="86"/>
      <c r="M7" s="87"/>
      <c r="N7" s="90"/>
      <c r="O7" s="90"/>
      <c r="P7" s="90"/>
      <c r="Q7" s="90"/>
      <c r="R7" s="90"/>
      <c r="S7" s="91"/>
      <c r="T7" s="1"/>
      <c r="U7" s="1"/>
      <c r="V7" s="1"/>
      <c r="W7" s="1"/>
      <c r="X7" s="1"/>
      <c r="Y7" s="1"/>
      <c r="Z7" s="1"/>
      <c r="AA7" s="1"/>
      <c r="AB7" s="1"/>
    </row>
    <row r="8" spans="1:28" x14ac:dyDescent="0.25">
      <c r="A8" s="94"/>
      <c r="B8" s="97"/>
      <c r="C8" s="97"/>
      <c r="D8" s="118"/>
      <c r="E8" s="109"/>
      <c r="F8" s="110"/>
      <c r="G8" s="110"/>
      <c r="H8" s="110"/>
      <c r="I8" s="111"/>
      <c r="J8" s="98"/>
      <c r="K8" s="93"/>
      <c r="L8" s="86">
        <v>3</v>
      </c>
      <c r="M8" s="87"/>
      <c r="N8" s="90" t="s">
        <v>7</v>
      </c>
      <c r="O8" s="90"/>
      <c r="P8" s="90"/>
      <c r="Q8" s="90"/>
      <c r="R8" s="90"/>
      <c r="S8" s="91"/>
      <c r="T8" s="1"/>
      <c r="U8" s="1"/>
      <c r="V8" s="1"/>
      <c r="W8" s="1"/>
      <c r="X8" s="1"/>
      <c r="Y8" s="1"/>
      <c r="Z8" s="1"/>
      <c r="AA8" s="1"/>
      <c r="AB8" s="1"/>
    </row>
    <row r="9" spans="1:28" ht="15.75" thickBot="1" x14ac:dyDescent="0.3">
      <c r="A9" s="94"/>
      <c r="B9" s="115" t="s">
        <v>8</v>
      </c>
      <c r="C9" s="115"/>
      <c r="D9" s="118"/>
      <c r="E9" s="109"/>
      <c r="F9" s="110"/>
      <c r="G9" s="110"/>
      <c r="H9" s="110"/>
      <c r="I9" s="111"/>
      <c r="J9" s="98"/>
      <c r="K9" s="93"/>
      <c r="L9" s="86"/>
      <c r="M9" s="87"/>
      <c r="N9" s="90"/>
      <c r="O9" s="90"/>
      <c r="P9" s="90"/>
      <c r="Q9" s="90"/>
      <c r="R9" s="90"/>
      <c r="S9" s="91"/>
      <c r="T9" s="1"/>
      <c r="U9" s="1"/>
      <c r="V9" s="1"/>
      <c r="W9" s="1"/>
      <c r="X9" s="1"/>
      <c r="Y9" s="1"/>
      <c r="Z9" s="1"/>
      <c r="AA9" s="1"/>
      <c r="AB9" s="1"/>
    </row>
    <row r="10" spans="1:28" ht="16.5" thickBot="1" x14ac:dyDescent="0.3">
      <c r="A10" s="94"/>
      <c r="B10" s="122" t="s">
        <v>472</v>
      </c>
      <c r="C10" s="123"/>
      <c r="D10" s="118"/>
      <c r="E10" s="112"/>
      <c r="F10" s="113"/>
      <c r="G10" s="113"/>
      <c r="H10" s="113"/>
      <c r="I10" s="114"/>
      <c r="J10" s="98"/>
      <c r="K10" s="93"/>
      <c r="L10" s="86"/>
      <c r="M10" s="87"/>
      <c r="N10" s="90"/>
      <c r="O10" s="90"/>
      <c r="P10" s="90"/>
      <c r="Q10" s="90"/>
      <c r="R10" s="90"/>
      <c r="S10" s="91"/>
      <c r="T10" s="1"/>
      <c r="U10" s="1"/>
      <c r="V10" s="1"/>
      <c r="W10" s="1"/>
      <c r="X10" s="1"/>
      <c r="Y10" s="1"/>
      <c r="Z10" s="1"/>
      <c r="AA10" s="1"/>
      <c r="AB10" s="1"/>
    </row>
    <row r="11" spans="1:28" x14ac:dyDescent="0.25">
      <c r="A11" s="94"/>
      <c r="B11" s="118"/>
      <c r="C11" s="118"/>
      <c r="D11" s="118"/>
      <c r="E11" s="118"/>
      <c r="F11" s="118"/>
      <c r="G11" s="118"/>
      <c r="H11" s="118"/>
      <c r="I11" s="118"/>
      <c r="J11" s="98"/>
      <c r="K11" s="93"/>
      <c r="L11" s="86">
        <v>4</v>
      </c>
      <c r="M11" s="87"/>
      <c r="N11" s="90" t="s">
        <v>9</v>
      </c>
      <c r="O11" s="90"/>
      <c r="P11" s="90"/>
      <c r="Q11" s="90"/>
      <c r="R11" s="90"/>
      <c r="S11" s="91"/>
      <c r="T11" s="1"/>
      <c r="U11" s="1"/>
      <c r="V11" s="1"/>
      <c r="W11" s="1"/>
      <c r="X11" s="1"/>
      <c r="Y11" s="1"/>
      <c r="Z11" s="1"/>
      <c r="AA11" s="1"/>
      <c r="AB11" s="1"/>
    </row>
    <row r="12" spans="1:28" ht="15.95" customHeight="1" x14ac:dyDescent="0.25">
      <c r="A12" s="4" t="s">
        <v>10</v>
      </c>
      <c r="B12" s="5" t="s">
        <v>11</v>
      </c>
      <c r="C12" s="5" t="s">
        <v>12</v>
      </c>
      <c r="D12" s="99"/>
      <c r="E12" s="126" t="s">
        <v>13</v>
      </c>
      <c r="F12" s="127"/>
      <c r="G12" s="127"/>
      <c r="H12" s="127"/>
      <c r="I12" s="127"/>
      <c r="J12" s="98"/>
      <c r="K12" s="93"/>
      <c r="L12" s="86"/>
      <c r="M12" s="87"/>
      <c r="N12" s="90"/>
      <c r="O12" s="90"/>
      <c r="P12" s="90"/>
      <c r="Q12" s="90"/>
      <c r="R12" s="90"/>
      <c r="S12" s="91"/>
      <c r="T12" s="1"/>
      <c r="U12" s="1"/>
      <c r="V12" s="1"/>
      <c r="W12" s="1"/>
      <c r="X12" s="1"/>
      <c r="Y12" s="1"/>
      <c r="Z12" s="1"/>
      <c r="AA12" s="1"/>
      <c r="AB12" s="1"/>
    </row>
    <row r="13" spans="1:28" x14ac:dyDescent="0.25">
      <c r="A13" s="132" t="s">
        <v>14</v>
      </c>
      <c r="B13" s="133"/>
      <c r="C13" s="133"/>
      <c r="D13" s="99"/>
      <c r="E13" s="6">
        <v>1</v>
      </c>
      <c r="F13" s="101" t="s">
        <v>2</v>
      </c>
      <c r="G13" s="102"/>
      <c r="H13" s="130"/>
      <c r="I13" s="131"/>
      <c r="J13" s="98"/>
      <c r="K13" s="93"/>
      <c r="L13" s="86"/>
      <c r="M13" s="87"/>
      <c r="N13" s="90"/>
      <c r="O13" s="90"/>
      <c r="P13" s="90"/>
      <c r="Q13" s="90"/>
      <c r="R13" s="90"/>
      <c r="S13" s="91"/>
      <c r="T13" s="1"/>
      <c r="U13" s="1"/>
      <c r="V13" s="1"/>
      <c r="W13" s="1"/>
      <c r="X13" s="1"/>
      <c r="Y13" s="1"/>
      <c r="Z13" s="1"/>
      <c r="AA13" s="1"/>
      <c r="AB13" s="1"/>
    </row>
    <row r="14" spans="1:28" ht="30" x14ac:dyDescent="0.25">
      <c r="A14" s="8">
        <v>1</v>
      </c>
      <c r="B14" s="9" t="s">
        <v>378</v>
      </c>
      <c r="C14" s="6" t="s">
        <v>15</v>
      </c>
      <c r="D14" s="99"/>
      <c r="E14" s="6">
        <v>2</v>
      </c>
      <c r="F14" s="101" t="s">
        <v>5</v>
      </c>
      <c r="G14" s="102"/>
      <c r="H14" s="130"/>
      <c r="I14" s="131"/>
      <c r="J14" s="98"/>
      <c r="K14" s="93"/>
      <c r="L14" s="86">
        <v>5</v>
      </c>
      <c r="M14" s="87"/>
      <c r="N14" s="90" t="s">
        <v>16</v>
      </c>
      <c r="O14" s="90"/>
      <c r="P14" s="90"/>
      <c r="Q14" s="90"/>
      <c r="R14" s="90"/>
      <c r="S14" s="91"/>
      <c r="T14" s="1"/>
      <c r="U14" s="1"/>
      <c r="V14" s="1"/>
      <c r="W14" s="1"/>
      <c r="X14" s="1"/>
      <c r="Y14" s="1"/>
      <c r="Z14" s="1"/>
      <c r="AA14" s="1"/>
      <c r="AB14" s="1"/>
    </row>
    <row r="15" spans="1:28" ht="30" x14ac:dyDescent="0.25">
      <c r="A15" s="53">
        <v>2</v>
      </c>
      <c r="B15" s="54" t="s">
        <v>379</v>
      </c>
      <c r="C15" s="55" t="s">
        <v>15</v>
      </c>
      <c r="D15" s="99"/>
      <c r="E15" s="6">
        <v>3</v>
      </c>
      <c r="F15" s="101" t="s">
        <v>7</v>
      </c>
      <c r="G15" s="102"/>
      <c r="H15" s="130"/>
      <c r="I15" s="131"/>
      <c r="J15" s="98"/>
      <c r="K15" s="93"/>
      <c r="L15" s="86"/>
      <c r="M15" s="87"/>
      <c r="N15" s="90"/>
      <c r="O15" s="90"/>
      <c r="P15" s="90"/>
      <c r="Q15" s="90"/>
      <c r="R15" s="90"/>
      <c r="S15" s="91"/>
      <c r="T15" s="1"/>
      <c r="U15" s="1"/>
      <c r="V15" s="1"/>
      <c r="W15" s="1"/>
      <c r="X15" s="1"/>
      <c r="Y15" s="1"/>
      <c r="Z15" s="1"/>
      <c r="AA15" s="1"/>
      <c r="AB15" s="1"/>
    </row>
    <row r="16" spans="1:28" ht="30" x14ac:dyDescent="0.25">
      <c r="A16" s="6">
        <v>3</v>
      </c>
      <c r="B16" s="9" t="s">
        <v>381</v>
      </c>
      <c r="C16" s="6" t="s">
        <v>15</v>
      </c>
      <c r="D16" s="100"/>
      <c r="E16" s="6">
        <v>4</v>
      </c>
      <c r="F16" s="101" t="s">
        <v>9</v>
      </c>
      <c r="G16" s="102"/>
      <c r="H16" s="130"/>
      <c r="I16" s="131"/>
      <c r="J16" s="98"/>
      <c r="K16" s="93"/>
      <c r="L16" s="86"/>
      <c r="M16" s="87"/>
      <c r="N16" s="90"/>
      <c r="O16" s="90"/>
      <c r="P16" s="90"/>
      <c r="Q16" s="90"/>
      <c r="R16" s="90"/>
      <c r="S16" s="91"/>
      <c r="T16" s="1"/>
      <c r="U16" s="1"/>
      <c r="V16" s="1"/>
      <c r="W16" s="1"/>
      <c r="X16" s="1"/>
      <c r="Y16" s="1"/>
      <c r="Z16" s="1"/>
      <c r="AA16" s="1"/>
      <c r="AB16" s="1"/>
    </row>
    <row r="17" spans="1:28" x14ac:dyDescent="0.25">
      <c r="A17" s="95"/>
      <c r="B17" s="95"/>
      <c r="C17" s="95"/>
      <c r="D17" s="100"/>
      <c r="E17" s="6">
        <v>5</v>
      </c>
      <c r="F17" s="101" t="s">
        <v>16</v>
      </c>
      <c r="G17" s="102"/>
      <c r="H17" s="130"/>
      <c r="I17" s="131"/>
      <c r="J17" s="98"/>
      <c r="K17" s="93"/>
      <c r="L17" s="86">
        <v>6</v>
      </c>
      <c r="M17" s="87"/>
      <c r="N17" s="90" t="s">
        <v>17</v>
      </c>
      <c r="O17" s="90"/>
      <c r="P17" s="90"/>
      <c r="Q17" s="90"/>
      <c r="R17" s="90"/>
      <c r="S17" s="91"/>
      <c r="T17" s="1"/>
      <c r="U17" s="1"/>
      <c r="V17" s="1"/>
      <c r="W17" s="1"/>
      <c r="X17" s="1"/>
      <c r="Y17" s="1"/>
      <c r="Z17" s="1"/>
      <c r="AA17" s="1"/>
      <c r="AB17" s="1"/>
    </row>
    <row r="18" spans="1:28" x14ac:dyDescent="0.25">
      <c r="A18" s="96"/>
      <c r="B18" s="96"/>
      <c r="C18" s="96"/>
      <c r="D18" s="100"/>
      <c r="E18" s="6">
        <v>6</v>
      </c>
      <c r="F18" s="101" t="s">
        <v>17</v>
      </c>
      <c r="G18" s="102"/>
      <c r="H18" s="130"/>
      <c r="I18" s="131"/>
      <c r="J18" s="98"/>
      <c r="K18" s="93"/>
      <c r="L18" s="86"/>
      <c r="M18" s="87"/>
      <c r="N18" s="90"/>
      <c r="O18" s="90"/>
      <c r="P18" s="90"/>
      <c r="Q18" s="90"/>
      <c r="R18" s="90"/>
      <c r="S18" s="91"/>
      <c r="T18" s="1"/>
      <c r="U18" s="1"/>
      <c r="V18" s="1"/>
      <c r="W18" s="1"/>
      <c r="X18" s="1"/>
      <c r="Y18" s="1"/>
      <c r="Z18" s="1"/>
      <c r="AA18" s="1"/>
      <c r="AB18" s="1"/>
    </row>
    <row r="19" spans="1:28" x14ac:dyDescent="0.25">
      <c r="A19" s="96"/>
      <c r="B19" s="96"/>
      <c r="C19" s="96"/>
      <c r="D19" s="100"/>
      <c r="E19" s="6">
        <v>7</v>
      </c>
      <c r="F19" s="101" t="s">
        <v>18</v>
      </c>
      <c r="G19" s="102"/>
      <c r="H19" s="130"/>
      <c r="I19" s="131"/>
      <c r="J19" s="98"/>
      <c r="K19" s="93"/>
      <c r="L19" s="86"/>
      <c r="M19" s="87"/>
      <c r="N19" s="90"/>
      <c r="O19" s="90"/>
      <c r="P19" s="90"/>
      <c r="Q19" s="90"/>
      <c r="R19" s="90"/>
      <c r="S19" s="91"/>
      <c r="T19" s="1"/>
      <c r="U19" s="1"/>
      <c r="V19" s="1"/>
      <c r="W19" s="1"/>
      <c r="X19" s="1"/>
      <c r="Y19" s="1"/>
      <c r="Z19" s="1"/>
      <c r="AA19" s="1"/>
      <c r="AB19" s="1"/>
    </row>
    <row r="20" spans="1:28" x14ac:dyDescent="0.25">
      <c r="A20" s="94"/>
      <c r="B20" s="118"/>
      <c r="C20" s="118"/>
      <c r="D20" s="118"/>
      <c r="E20" s="118"/>
      <c r="F20" s="118"/>
      <c r="G20" s="118"/>
      <c r="H20" s="118"/>
      <c r="I20" s="118"/>
      <c r="J20" s="98"/>
      <c r="K20" s="93"/>
      <c r="L20" s="86">
        <v>7</v>
      </c>
      <c r="M20" s="87"/>
      <c r="N20" s="90" t="s">
        <v>18</v>
      </c>
      <c r="O20" s="90"/>
      <c r="P20" s="90"/>
      <c r="Q20" s="90"/>
      <c r="R20" s="90"/>
      <c r="S20" s="91"/>
      <c r="T20" s="1"/>
      <c r="U20" s="1"/>
      <c r="V20" s="1"/>
      <c r="W20" s="1"/>
      <c r="X20" s="1"/>
      <c r="Y20" s="1"/>
      <c r="Z20" s="1"/>
      <c r="AA20" s="1"/>
      <c r="AB20" s="1"/>
    </row>
    <row r="21" spans="1:28" x14ac:dyDescent="0.25">
      <c r="A21" s="94"/>
      <c r="B21" s="118"/>
      <c r="C21" s="118"/>
      <c r="D21" s="118"/>
      <c r="E21" s="118"/>
      <c r="F21" s="118"/>
      <c r="G21" s="118"/>
      <c r="H21" s="118"/>
      <c r="I21" s="118"/>
      <c r="J21" s="98"/>
      <c r="K21" s="93"/>
      <c r="L21" s="86"/>
      <c r="M21" s="87"/>
      <c r="N21" s="90"/>
      <c r="O21" s="90"/>
      <c r="P21" s="90"/>
      <c r="Q21" s="90"/>
      <c r="R21" s="90"/>
      <c r="S21" s="91"/>
      <c r="T21" s="1"/>
      <c r="U21" s="1"/>
      <c r="V21" s="1"/>
      <c r="W21" s="1"/>
      <c r="X21" s="1"/>
      <c r="Y21" s="1"/>
      <c r="Z21" s="1"/>
      <c r="AA21" s="1"/>
      <c r="AB21" s="1"/>
    </row>
    <row r="22" spans="1:28" ht="15.75" thickBot="1" x14ac:dyDescent="0.3">
      <c r="A22" s="134"/>
      <c r="B22" s="135"/>
      <c r="C22" s="135"/>
      <c r="D22" s="135"/>
      <c r="E22" s="135"/>
      <c r="F22" s="135"/>
      <c r="G22" s="135"/>
      <c r="H22" s="135"/>
      <c r="I22" s="135"/>
      <c r="J22" s="136"/>
      <c r="K22" s="93"/>
      <c r="L22" s="128"/>
      <c r="M22" s="129"/>
      <c r="N22" s="124"/>
      <c r="O22" s="124"/>
      <c r="P22" s="124"/>
      <c r="Q22" s="124"/>
      <c r="R22" s="124"/>
      <c r="S22" s="125"/>
      <c r="T22" s="1"/>
      <c r="U22" s="1"/>
      <c r="V22" s="1"/>
      <c r="W22" s="1"/>
      <c r="X22" s="1"/>
      <c r="Y22" s="1"/>
      <c r="Z22" s="1"/>
      <c r="AA22" s="1"/>
      <c r="AB22" s="1"/>
    </row>
    <row r="23" spans="1:28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spans="1:28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spans="1:28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spans="1:28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spans="1:28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spans="1:28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spans="1:28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spans="1:28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pans="1:28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spans="1:28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spans="1:28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spans="1:28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1:28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spans="1:28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1:28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28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spans="1:28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spans="1:28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spans="1:28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spans="1:28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spans="1:28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spans="1:28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spans="1:28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spans="1:28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spans="1:28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spans="1:28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spans="1:28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spans="1:28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spans="1:28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spans="1:28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spans="1:28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spans="1:28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spans="1:28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1:28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spans="1:28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spans="1:28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spans="1:28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spans="1:28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spans="1:28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spans="1:28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1:28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spans="1:28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spans="1:28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spans="1:28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spans="1:28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spans="1:28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spans="1:28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spans="1:28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spans="1:28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spans="1:28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spans="1:28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spans="1:28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spans="1:28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spans="1:28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spans="1:28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spans="1:28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spans="1:28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spans="1:28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spans="1:28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spans="1:28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spans="1:28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spans="1:28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spans="1:28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spans="1:28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spans="1:28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spans="1:28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spans="1:28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spans="1:28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spans="1:28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spans="1:28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spans="1:28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spans="1:28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spans="1:28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spans="1:28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spans="1:28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spans="1:28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spans="1:28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spans="1:28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spans="1:28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spans="1:28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spans="1:28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spans="1:28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spans="1:28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spans="1:28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spans="1:28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spans="1:28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spans="1:28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spans="1:28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spans="1:28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spans="1:28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spans="1:28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spans="1:28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spans="1:28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spans="1:28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spans="1:28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spans="1:28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spans="1:28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spans="1:28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spans="1:28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spans="1:28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spans="1:28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spans="1:28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spans="1:28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spans="1:28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spans="1:28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spans="1:28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spans="1:28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spans="1:28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spans="1:28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spans="1:28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spans="1:28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spans="1:28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spans="1:28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spans="1:28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spans="1:28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spans="1:28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spans="1:28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spans="1:28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spans="1:28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spans="1:28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spans="1:28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spans="1:28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spans="1:28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spans="1:28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spans="1:28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spans="1:28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spans="1:28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spans="1:28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spans="1:28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spans="1:28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spans="1:28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spans="1:28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spans="1:28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spans="1:28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spans="1:28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spans="1:28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spans="1:28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spans="1:28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spans="1:28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spans="1:28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spans="1:28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spans="1:28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spans="1:28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spans="1:28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spans="1:28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spans="1:28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spans="1:28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spans="1:28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spans="1:28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spans="1:28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spans="1:28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spans="1:28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spans="1:28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spans="1:28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spans="1:28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spans="1:28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spans="1:28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spans="1:28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spans="1:28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spans="1:28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spans="1:28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spans="1:28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spans="1:28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spans="1:28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spans="1:28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spans="1:28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spans="1:28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spans="1:28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spans="1:28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spans="1:28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spans="1:28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spans="1:28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spans="1:28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spans="1:28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spans="1:28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spans="1:28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spans="1:28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spans="1:28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spans="1:28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spans="1:28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spans="1:28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spans="1:28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spans="1:28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spans="1:28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spans="1:28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spans="1:28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spans="1:28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spans="1:28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spans="1:28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spans="1:28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spans="1:28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spans="1:28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spans="1:28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spans="1:28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spans="1:28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spans="1:28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spans="1:28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spans="1:28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spans="1:28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spans="1:28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spans="1:28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spans="1:28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spans="1:28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spans="1:28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spans="1:28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spans="1:28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spans="1:28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spans="1:28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spans="1:28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spans="1:28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spans="1:28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spans="1:28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spans="1:28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spans="1:28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spans="1:28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spans="1:28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spans="1:28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spans="1:28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spans="1:28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spans="1:28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spans="1:28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spans="1:28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spans="1:28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spans="1:28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spans="1:28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spans="1:28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spans="1:28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spans="1:28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spans="1:28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spans="1:28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spans="1:28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spans="1:28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spans="1:28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spans="1:28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spans="1:28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spans="1:28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spans="1:28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spans="1:28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spans="1:28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spans="1:28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spans="1:28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spans="1:28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spans="1:28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spans="1:28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spans="1:28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spans="1:28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spans="1:28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spans="1:28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spans="1:28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spans="1:28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spans="1:28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spans="1:28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spans="1:28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spans="1:28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spans="1:28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spans="1:28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spans="1:28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spans="1:28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spans="1:28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spans="1:28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spans="1:28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spans="1:28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spans="1:28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spans="1:28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spans="1:28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spans="1:28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spans="1:28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spans="1:28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spans="1:28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spans="1:28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spans="1:28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spans="1:28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spans="1:28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spans="1:28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spans="1:28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spans="1:28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spans="1:28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spans="1:28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spans="1:28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spans="1:28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spans="1:28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spans="1:28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spans="1:28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spans="1:28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spans="1:28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spans="1:28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spans="1:28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spans="1:28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spans="1:28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spans="1:28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spans="1:28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spans="1:28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spans="1:28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spans="1:28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spans="1:28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spans="1:28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spans="1:28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spans="1:28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spans="1:28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spans="1:28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spans="1:28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spans="1:28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spans="1:28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spans="1:28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spans="1:28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spans="1:28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spans="1:28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spans="1:28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spans="1:28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spans="1:28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spans="1:28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spans="1:28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spans="1:28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spans="1:28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spans="1:28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spans="1:28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spans="1:28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spans="1:28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spans="1:28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spans="1:28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spans="1:28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spans="1:28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spans="1:28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spans="1:28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spans="1:28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spans="1:28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spans="1:28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spans="1:28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spans="1:28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spans="1:28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spans="1:28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spans="1:28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spans="1:28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spans="1:28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spans="1:28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spans="1:28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spans="1:28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spans="1:28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spans="1:28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spans="1:28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spans="1:28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spans="1:28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spans="1:28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spans="1:28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spans="1:28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spans="1:28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spans="1:28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spans="1:28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spans="1:28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spans="1:28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spans="1:28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spans="1:28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spans="1:28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spans="1:28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spans="1:28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spans="1:28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spans="1:28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spans="1:28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spans="1:28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spans="1:28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spans="1:28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spans="1:28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spans="1:28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spans="1:28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spans="1:28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spans="1:28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spans="1:28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spans="1:28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spans="1:28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spans="1:28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spans="1:28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spans="1:28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spans="1:28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spans="1:28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spans="1:28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spans="1:28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spans="1:28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spans="1:28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spans="1:28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spans="1:28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spans="1:28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spans="1:28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spans="1:28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spans="1:28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spans="1:28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spans="1:28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spans="1:28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spans="1:28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spans="1:28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spans="1:28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spans="1:28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spans="1:28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spans="1:28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spans="1:28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spans="1:28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spans="1:28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spans="1:28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spans="1:28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spans="1:28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spans="1:28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spans="1:28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spans="1:28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spans="1:28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spans="1:28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spans="1:28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spans="1:28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spans="1:28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spans="1:28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spans="1:28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spans="1:28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spans="1:28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spans="1:28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spans="1:28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spans="1:28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spans="1:28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spans="1:28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spans="1:28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spans="1:28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spans="1:28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spans="1:28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spans="1:28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spans="1:28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spans="1:28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spans="1:28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spans="1:28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spans="1:28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spans="1:28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spans="1:28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spans="1:28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spans="1:28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spans="1:28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spans="1:28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spans="1:28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spans="1:28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spans="1:28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spans="1:28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spans="1:28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spans="1:28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spans="1:28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spans="1:28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spans="1:28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spans="1:28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spans="1:28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spans="1:28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spans="1:28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spans="1:28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spans="1:28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spans="1:28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spans="1:28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spans="1:28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spans="1:28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spans="1:28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spans="1:28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spans="1:28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spans="1:28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spans="1:28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spans="1:28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spans="1:28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spans="1:28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spans="1:28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spans="1:28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spans="1:28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spans="1:28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spans="1:28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spans="1:28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spans="1:28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spans="1:28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spans="1:28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spans="1:28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spans="1:28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spans="1:28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spans="1:28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spans="1:28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spans="1:28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spans="1:28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spans="1:28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spans="1:28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spans="1:28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spans="1:28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spans="1:28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spans="1:28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spans="1:28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spans="1:28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spans="1:28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spans="1:28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spans="1:28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spans="1:28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spans="1:28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spans="1:28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spans="1:28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spans="1:28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spans="1:28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spans="1:28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spans="1:28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spans="1:28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spans="1:28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spans="1:28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spans="1:28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spans="1:28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spans="1:28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spans="1:28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spans="1:28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spans="1:28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spans="1:28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spans="1:28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spans="1:28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spans="1:28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spans="1:28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spans="1:28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spans="1:28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spans="1:28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spans="1:28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spans="1:28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spans="1:28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spans="1:28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spans="1:28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spans="1:28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spans="1:28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spans="1:28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spans="1:28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spans="1:28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</sheetData>
  <mergeCells count="51">
    <mergeCell ref="L17:M19"/>
    <mergeCell ref="H15:I15"/>
    <mergeCell ref="H16:I16"/>
    <mergeCell ref="A13:C13"/>
    <mergeCell ref="A20:J22"/>
    <mergeCell ref="H17:I17"/>
    <mergeCell ref="H18:I18"/>
    <mergeCell ref="H19:I19"/>
    <mergeCell ref="F17:G17"/>
    <mergeCell ref="N17:S19"/>
    <mergeCell ref="F18:G18"/>
    <mergeCell ref="N20:S22"/>
    <mergeCell ref="L11:M13"/>
    <mergeCell ref="F19:G19"/>
    <mergeCell ref="N14:S16"/>
    <mergeCell ref="F15:G15"/>
    <mergeCell ref="F16:G16"/>
    <mergeCell ref="N11:S13"/>
    <mergeCell ref="E12:I12"/>
    <mergeCell ref="L14:M16"/>
    <mergeCell ref="L20:M22"/>
    <mergeCell ref="F14:G14"/>
    <mergeCell ref="A11:I11"/>
    <mergeCell ref="H13:I13"/>
    <mergeCell ref="H14:I14"/>
    <mergeCell ref="E4:I10"/>
    <mergeCell ref="B6:C6"/>
    <mergeCell ref="B7:C7"/>
    <mergeCell ref="L8:M10"/>
    <mergeCell ref="N8:S10"/>
    <mergeCell ref="B9:C9"/>
    <mergeCell ref="D3:D10"/>
    <mergeCell ref="B4:C4"/>
    <mergeCell ref="E3:I3"/>
    <mergeCell ref="B10:C10"/>
    <mergeCell ref="L1:S1"/>
    <mergeCell ref="L2:M4"/>
    <mergeCell ref="N2:S4"/>
    <mergeCell ref="B3:C3"/>
    <mergeCell ref="K1:K22"/>
    <mergeCell ref="A1:J1"/>
    <mergeCell ref="A3:A10"/>
    <mergeCell ref="A17:C19"/>
    <mergeCell ref="B5:C5"/>
    <mergeCell ref="B8:C8"/>
    <mergeCell ref="J3:J19"/>
    <mergeCell ref="D12:D19"/>
    <mergeCell ref="F13:G13"/>
    <mergeCell ref="A2:J2"/>
    <mergeCell ref="L5:M7"/>
    <mergeCell ref="N5:S7"/>
  </mergeCells>
  <conditionalFormatting sqref="B4:C4">
    <cfRule type="expression" priority="9">
      <formula>$B$4&lt;&gt;""</formula>
    </cfRule>
    <cfRule type="expression" dxfId="57" priority="10">
      <formula>$B$4=""</formula>
    </cfRule>
  </conditionalFormatting>
  <conditionalFormatting sqref="B7:C7">
    <cfRule type="expression" dxfId="56" priority="1">
      <formula>OR(AND($B$4="Региональный",$B$7=""),AND($B$4="",$B$7=""))</formula>
    </cfRule>
    <cfRule type="expression" dxfId="55" priority="2">
      <formula>$B$4="Федеральный"</formula>
    </cfRule>
  </conditionalFormatting>
  <conditionalFormatting sqref="B10:C10">
    <cfRule type="expression" priority="3">
      <formula>$B$10&lt;&gt;""</formula>
    </cfRule>
    <cfRule type="expression" dxfId="54" priority="4">
      <formula>$B$10=""</formula>
    </cfRule>
  </conditionalFormatting>
  <conditionalFormatting sqref="H14">
    <cfRule type="expression" dxfId="53" priority="24">
      <formula>$C$14="Нет"</formula>
    </cfRule>
  </conditionalFormatting>
  <conditionalFormatting sqref="H15">
    <cfRule type="expression" dxfId="52" priority="15">
      <formula>$C$15="Нет"</formula>
    </cfRule>
  </conditionalFormatting>
  <conditionalFormatting sqref="H16">
    <cfRule type="expression" dxfId="51" priority="14">
      <formula>$C$16="Нет"</formula>
    </cfRule>
  </conditionalFormatting>
  <conditionalFormatting sqref="H17">
    <cfRule type="expression" dxfId="50" priority="13">
      <formula>$C$17="Нет"</formula>
    </cfRule>
  </conditionalFormatting>
  <conditionalFormatting sqref="H18">
    <cfRule type="expression" dxfId="49" priority="12">
      <formula>$C$18="Нет"</formula>
    </cfRule>
  </conditionalFormatting>
  <conditionalFormatting sqref="H19">
    <cfRule type="expression" dxfId="48" priority="11">
      <formula>$C$19="Нет"</formula>
    </cfRule>
  </conditionalFormatting>
  <hyperlinks>
    <hyperlink ref="N2:S4" location="'Общеорганизационный блок '!A1" display="Общеорганизационный блок "/>
    <hyperlink ref="N5:S7" location="'Предоставление гос. услуг'!A1" display="Предоставление гос. услуг"/>
    <hyperlink ref="N8:S10" location="'Предоставление гос. поддержки'!A1" display="Предоставление гос. поддержки"/>
    <hyperlink ref="N11:S13" location="'Гос. контроль(надзор)'!A1" display="Гос. контроль(надзор)"/>
    <hyperlink ref="N14:S16" location="'Рассмотрение обращений запросов'!A1" display="Рассмотрение обращений запросов"/>
    <hyperlink ref="N17:S19" location="'Обеспечение доступа информации'!A1" display="Обеспечение доступа информации"/>
    <hyperlink ref="N20:S22" location="'Внутренний клиент '!A1" display="Внутренний клиент "/>
  </hyperlink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9" id="{E330089B-3CF8-4235-85FE-7A232C177C43}">
            <xm:f>'Рабочий лист'!$C$36&lt;&gt;'Рабочий лист'!$D$36</xm:f>
            <x14:dxf>
              <fill>
                <patternFill>
                  <bgColor rgb="FFC00000"/>
                </patternFill>
              </fill>
            </x14:dxf>
          </x14:cfRule>
          <x14:cfRule type="expression" priority="30" id="{1192E456-F72F-49F1-BC5E-6059B4DF48FC}">
            <xm:f>'Рабочий лист'!$C$36='Рабочий лист'!$D$36</xm:f>
            <x14:dxf>
              <fill>
                <patternFill>
                  <bgColor rgb="FF00B050"/>
                </patternFill>
              </fill>
            </x14:dxf>
          </x14:cfRule>
          <xm:sqref>H13</xm:sqref>
        </x14:conditionalFormatting>
        <x14:conditionalFormatting xmlns:xm="http://schemas.microsoft.com/office/excel/2006/main">
          <x14:cfRule type="expression" priority="27" id="{D2344BF0-A5E9-49C2-9074-3677A2C020B9}">
            <xm:f>'Рабочий лист'!$F$40&lt;&gt;'Рабочий лист'!$G$40</xm:f>
            <x14:dxf>
              <fill>
                <patternFill>
                  <bgColor rgb="FFC00000"/>
                </patternFill>
              </fill>
            </x14:dxf>
          </x14:cfRule>
          <x14:cfRule type="expression" priority="28" id="{4CE1D15B-073E-4276-9380-7A890651E301}">
            <xm:f>'Рабочий лист'!$F$40='Рабочий лист'!$G$40</xm:f>
            <x14:dxf>
              <fill>
                <patternFill>
                  <bgColor rgb="FF00B050"/>
                </patternFill>
              </fill>
            </x14:dxf>
          </x14:cfRule>
          <xm:sqref>H14</xm:sqref>
        </x14:conditionalFormatting>
        <x14:conditionalFormatting xmlns:xm="http://schemas.microsoft.com/office/excel/2006/main">
          <x14:cfRule type="expression" priority="25" id="{4452C46B-3148-4EC5-8D41-83408C856697}">
            <xm:f>'Рабочий лист'!$I$38&lt;&gt;'Рабочий лист'!$J$38</xm:f>
            <x14:dxf>
              <fill>
                <patternFill>
                  <bgColor rgb="FFC00000"/>
                </patternFill>
              </fill>
            </x14:dxf>
          </x14:cfRule>
          <x14:cfRule type="expression" priority="26" id="{A461EF1A-2941-43C7-AF10-5892AC4DCB6C}">
            <xm:f>'Рабочий лист'!$I$38='Рабочий лист'!$J$38</xm:f>
            <x14:dxf>
              <fill>
                <patternFill>
                  <bgColor rgb="FF00B050"/>
                </patternFill>
              </fill>
            </x14:dxf>
          </x14:cfRule>
          <xm:sqref>H15</xm:sqref>
        </x14:conditionalFormatting>
        <x14:conditionalFormatting xmlns:xm="http://schemas.microsoft.com/office/excel/2006/main">
          <x14:cfRule type="expression" priority="22" id="{E627CA17-D1A4-4CD7-81B2-377BC273F2DD}">
            <xm:f>'Рабочий лист'!$L$41&lt;&gt;'Рабочий лист'!$M$41</xm:f>
            <x14:dxf>
              <fill>
                <patternFill>
                  <bgColor rgb="FFC00000"/>
                </patternFill>
              </fill>
            </x14:dxf>
          </x14:cfRule>
          <x14:cfRule type="expression" priority="23" id="{2A2F651F-A0C6-4CC3-8E72-F6064AB5BCDD}">
            <xm:f>'Рабочий лист'!$L$41='Рабочий лист'!$M$41</xm:f>
            <x14:dxf>
              <fill>
                <patternFill>
                  <bgColor rgb="FF00B050"/>
                </patternFill>
              </fill>
            </x14:dxf>
          </x14:cfRule>
          <xm:sqref>H16</xm:sqref>
        </x14:conditionalFormatting>
        <x14:conditionalFormatting xmlns:xm="http://schemas.microsoft.com/office/excel/2006/main">
          <x14:cfRule type="expression" priority="20" id="{3B4129C4-5E04-42AE-A60D-0D0D9A722A4F}">
            <xm:f>'Рабочий лист'!$O$34&lt;&gt;'Рабочий лист'!$P$34</xm:f>
            <x14:dxf>
              <fill>
                <patternFill>
                  <bgColor rgb="FFC00000"/>
                </patternFill>
              </fill>
            </x14:dxf>
          </x14:cfRule>
          <x14:cfRule type="expression" priority="21" id="{65F32B9E-21A0-4400-8EFF-D333EF88E8EC}">
            <xm:f>'Рабочий лист'!$O$34='Рабочий лист'!$P$34</xm:f>
            <x14:dxf>
              <fill>
                <patternFill>
                  <bgColor rgb="FF00B050"/>
                </patternFill>
              </fill>
            </x14:dxf>
          </x14:cfRule>
          <xm:sqref>H17</xm:sqref>
        </x14:conditionalFormatting>
        <x14:conditionalFormatting xmlns:xm="http://schemas.microsoft.com/office/excel/2006/main">
          <x14:cfRule type="expression" priority="18" id="{C0375D9C-FDCD-4DD7-BAB3-68B574CFAA64}">
            <xm:f>'Рабочий лист'!$R$23&lt;&gt;'Рабочий лист'!$S$23</xm:f>
            <x14:dxf>
              <fill>
                <patternFill>
                  <bgColor rgb="FFC00000"/>
                </patternFill>
              </fill>
            </x14:dxf>
          </x14:cfRule>
          <x14:cfRule type="expression" priority="19" id="{9A56F12A-AA60-47D6-8BB7-B78347D01320}">
            <xm:f>'Рабочий лист'!$R$23='Рабочий лист'!$S$23</xm:f>
            <x14:dxf>
              <fill>
                <patternFill>
                  <bgColor rgb="FF00B050"/>
                </patternFill>
              </fill>
            </x14:dxf>
          </x14:cfRule>
          <xm:sqref>H18</xm:sqref>
        </x14:conditionalFormatting>
        <x14:conditionalFormatting xmlns:xm="http://schemas.microsoft.com/office/excel/2006/main">
          <x14:cfRule type="expression" priority="16" id="{0FD7974A-29CD-4782-A73D-661AD0B2ACDF}">
            <xm:f>'Рабочий лист'!$U$63&lt;&gt;'Рабочий лист'!$V$63</xm:f>
            <x14:dxf>
              <fill>
                <patternFill>
                  <bgColor rgb="FFC00000"/>
                </patternFill>
              </fill>
            </x14:dxf>
          </x14:cfRule>
          <x14:cfRule type="expression" priority="17" id="{DE1F79D4-66AE-42F9-97AE-F10040F02939}">
            <xm:f>'Рабочий лист'!$U$63='Рабочий лист'!$V$63</xm:f>
            <x14:dxf>
              <fill>
                <patternFill>
                  <bgColor rgb="FF00B050"/>
                </patternFill>
              </fill>
            </x14:dxf>
          </x14:cfRule>
          <xm:sqref>H19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'Рабочий лист'!$A$1:$A$2</xm:f>
          </x14:formula1>
          <xm:sqref>C14:C16</xm:sqref>
        </x14:dataValidation>
        <x14:dataValidation type="list" allowBlank="1" showInputMessage="1" showErrorMessage="1">
          <x14:formula1>
            <xm:f>'Рабочий лист'!$A$18:$A$19</xm:f>
          </x14:formula1>
          <xm:sqref>B4:C4</xm:sqref>
        </x14:dataValidation>
        <x14:dataValidation type="list" allowBlank="1" showInputMessage="1" showErrorMessage="1">
          <x14:formula1>
            <xm:f>'Рабочий лист'!$Y$1:$Y$89</xm:f>
          </x14:formula1>
          <xm:sqref>B7:C7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/>
  <dimension ref="A1:BB478"/>
  <sheetViews>
    <sheetView topLeftCell="A34" zoomScaleNormal="100" workbookViewId="0">
      <selection activeCell="D10" sqref="D10"/>
    </sheetView>
  </sheetViews>
  <sheetFormatPr defaultRowHeight="15" x14ac:dyDescent="0.25"/>
  <cols>
    <col min="1" max="1" width="10.42578125" bestFit="1" customWidth="1"/>
    <col min="2" max="2" width="54.28515625" customWidth="1"/>
    <col min="3" max="3" width="29.5703125" customWidth="1"/>
    <col min="4" max="4" width="45.140625" customWidth="1"/>
  </cols>
  <sheetData>
    <row r="1" spans="1:54" ht="54" customHeight="1" thickBot="1" x14ac:dyDescent="0.3">
      <c r="A1" s="164" t="s">
        <v>160</v>
      </c>
      <c r="B1" s="165"/>
      <c r="C1" s="165"/>
      <c r="D1" s="165"/>
      <c r="E1" s="165"/>
      <c r="F1" s="166"/>
      <c r="G1" s="1"/>
      <c r="H1" s="43"/>
      <c r="I1" s="43"/>
      <c r="J1" s="43"/>
      <c r="K1" s="43"/>
      <c r="L1" s="43"/>
      <c r="M1" s="43"/>
      <c r="N1" s="43"/>
      <c r="O1" s="43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</row>
    <row r="2" spans="1:54" ht="15" customHeight="1" thickBot="1" x14ac:dyDescent="0.3">
      <c r="A2" s="13"/>
      <c r="B2" s="14"/>
      <c r="C2" s="14"/>
      <c r="D2" s="14"/>
      <c r="E2" s="1"/>
      <c r="F2" s="3"/>
      <c r="G2" s="1"/>
      <c r="H2" s="39"/>
      <c r="I2" s="39"/>
      <c r="J2" s="39"/>
      <c r="K2" s="39"/>
      <c r="L2" s="39"/>
      <c r="M2" s="39"/>
      <c r="N2" s="39"/>
      <c r="O2" s="39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</row>
    <row r="3" spans="1:54" ht="15" customHeight="1" thickBot="1" x14ac:dyDescent="0.3">
      <c r="A3" s="15"/>
      <c r="B3" s="45" t="s">
        <v>20</v>
      </c>
      <c r="C3" s="149" t="str">
        <f>IF('Главный лист'!C19="Нет","Заполнять не нужно",'Рабочий лист'!V64)</f>
        <v>Отлично</v>
      </c>
      <c r="D3" s="150"/>
      <c r="E3" s="1"/>
      <c r="F3" s="3"/>
      <c r="G3" s="1"/>
      <c r="H3" s="39"/>
      <c r="I3" s="39"/>
      <c r="J3" s="39"/>
      <c r="K3" s="39"/>
      <c r="L3" s="39"/>
      <c r="M3" s="39"/>
      <c r="N3" s="39"/>
      <c r="O3" s="39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</row>
    <row r="4" spans="1:54" ht="14.45" customHeight="1" x14ac:dyDescent="0.25">
      <c r="A4" s="13"/>
      <c r="B4" s="14"/>
      <c r="C4" s="14"/>
      <c r="D4" s="14"/>
      <c r="E4" s="1"/>
      <c r="F4" s="3"/>
      <c r="G4" s="1"/>
      <c r="H4" s="39"/>
      <c r="I4" s="39"/>
      <c r="J4" s="39"/>
      <c r="K4" s="39"/>
      <c r="L4" s="39"/>
      <c r="M4" s="39"/>
      <c r="N4" s="39"/>
      <c r="O4" s="39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</row>
    <row r="5" spans="1:54" ht="15.6" customHeight="1" x14ac:dyDescent="0.25">
      <c r="A5" s="4" t="s">
        <v>10</v>
      </c>
      <c r="B5" s="62" t="s">
        <v>21</v>
      </c>
      <c r="C5" s="62" t="s">
        <v>22</v>
      </c>
      <c r="D5" s="62" t="s">
        <v>23</v>
      </c>
      <c r="E5" s="1"/>
      <c r="F5" s="3"/>
      <c r="G5" s="1"/>
      <c r="H5" s="39"/>
      <c r="I5" s="39"/>
      <c r="J5" s="39"/>
      <c r="K5" s="39"/>
      <c r="L5" s="39"/>
      <c r="M5" s="39"/>
      <c r="N5" s="39"/>
      <c r="O5" s="39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</row>
    <row r="6" spans="1:54" ht="15.6" customHeight="1" x14ac:dyDescent="0.25">
      <c r="A6" s="142" t="s">
        <v>301</v>
      </c>
      <c r="B6" s="143"/>
      <c r="C6" s="143"/>
      <c r="D6" s="144"/>
      <c r="E6" s="1"/>
      <c r="F6" s="3"/>
      <c r="G6" s="1"/>
      <c r="H6" s="39"/>
      <c r="I6" s="39"/>
      <c r="J6" s="39"/>
      <c r="K6" s="39"/>
      <c r="L6" s="39"/>
      <c r="M6" s="39"/>
      <c r="N6" s="39"/>
      <c r="O6" s="39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</row>
    <row r="7" spans="1:54" ht="75" x14ac:dyDescent="0.25">
      <c r="A7" s="33" t="s">
        <v>226</v>
      </c>
      <c r="B7" s="36" t="s">
        <v>161</v>
      </c>
      <c r="C7" s="6">
        <v>68</v>
      </c>
      <c r="D7" s="35"/>
      <c r="E7" s="1"/>
      <c r="F7" s="3"/>
      <c r="G7" s="1"/>
      <c r="H7" s="39"/>
      <c r="I7" s="39"/>
      <c r="J7" s="39"/>
      <c r="K7" s="39"/>
      <c r="L7" s="39"/>
      <c r="M7" s="39"/>
      <c r="N7" s="39"/>
      <c r="O7" s="39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</row>
    <row r="8" spans="1:54" ht="45" x14ac:dyDescent="0.25">
      <c r="A8" s="33" t="s">
        <v>227</v>
      </c>
      <c r="B8" s="36" t="s">
        <v>162</v>
      </c>
      <c r="C8" s="6">
        <v>0</v>
      </c>
      <c r="D8" s="35"/>
      <c r="E8" s="1"/>
      <c r="F8" s="3"/>
      <c r="G8" s="1"/>
      <c r="H8" s="39"/>
      <c r="I8" s="39"/>
      <c r="J8" s="39"/>
      <c r="K8" s="39"/>
      <c r="L8" s="39"/>
      <c r="M8" s="39"/>
      <c r="N8" s="39"/>
      <c r="O8" s="39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</row>
    <row r="9" spans="1:54" ht="14.45" customHeight="1" x14ac:dyDescent="0.25">
      <c r="A9" s="157" t="s">
        <v>302</v>
      </c>
      <c r="B9" s="158"/>
      <c r="C9" s="158"/>
      <c r="D9" s="159"/>
      <c r="E9" s="1"/>
      <c r="F9" s="3"/>
      <c r="G9" s="1"/>
      <c r="H9" s="39"/>
      <c r="I9" s="39"/>
      <c r="J9" s="39"/>
      <c r="K9" s="39"/>
      <c r="L9" s="39"/>
      <c r="M9" s="39"/>
      <c r="N9" s="39"/>
      <c r="O9" s="39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</row>
    <row r="10" spans="1:54" ht="75" x14ac:dyDescent="0.25">
      <c r="A10" s="33" t="s">
        <v>228</v>
      </c>
      <c r="B10" s="34" t="s">
        <v>377</v>
      </c>
      <c r="C10" s="6">
        <v>0</v>
      </c>
      <c r="D10" s="35"/>
      <c r="E10" s="1"/>
      <c r="F10" s="3"/>
      <c r="G10" s="1"/>
      <c r="H10" s="39"/>
      <c r="I10" s="39"/>
      <c r="J10" s="39"/>
      <c r="K10" s="39"/>
      <c r="L10" s="39"/>
      <c r="M10" s="39"/>
      <c r="N10" s="39"/>
      <c r="O10" s="39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</row>
    <row r="11" spans="1:54" ht="90" x14ac:dyDescent="0.25">
      <c r="A11" s="33" t="s">
        <v>229</v>
      </c>
      <c r="B11" s="34" t="s">
        <v>163</v>
      </c>
      <c r="C11" s="6">
        <v>0</v>
      </c>
      <c r="D11" s="67" t="s">
        <v>495</v>
      </c>
      <c r="E11" s="1"/>
      <c r="F11" s="3"/>
      <c r="G11" s="1"/>
      <c r="H11" s="39"/>
      <c r="I11" s="39"/>
      <c r="J11" s="39"/>
      <c r="K11" s="39"/>
      <c r="L11" s="39"/>
      <c r="M11" s="39"/>
      <c r="N11" s="39"/>
      <c r="O11" s="39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</row>
    <row r="12" spans="1:54" ht="45" x14ac:dyDescent="0.25">
      <c r="A12" s="33" t="s">
        <v>230</v>
      </c>
      <c r="B12" s="34" t="s">
        <v>164</v>
      </c>
      <c r="C12" s="6">
        <v>0</v>
      </c>
      <c r="D12" s="35"/>
      <c r="E12" s="1"/>
      <c r="F12" s="3"/>
      <c r="G12" s="1"/>
      <c r="H12" s="39"/>
      <c r="I12" s="39"/>
      <c r="J12" s="39"/>
      <c r="K12" s="39"/>
      <c r="L12" s="39"/>
      <c r="M12" s="39"/>
      <c r="N12" s="39"/>
      <c r="O12" s="39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</row>
    <row r="13" spans="1:54" ht="15" customHeight="1" x14ac:dyDescent="0.25">
      <c r="A13" s="157" t="s">
        <v>303</v>
      </c>
      <c r="B13" s="158"/>
      <c r="C13" s="158"/>
      <c r="D13" s="159"/>
      <c r="E13" s="1"/>
      <c r="F13" s="3"/>
      <c r="G13" s="1"/>
      <c r="H13" s="39"/>
      <c r="I13" s="39"/>
      <c r="J13" s="39"/>
      <c r="K13" s="39"/>
      <c r="L13" s="39"/>
      <c r="M13" s="39"/>
      <c r="N13" s="39"/>
      <c r="O13" s="39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</row>
    <row r="14" spans="1:54" ht="45" x14ac:dyDescent="0.25">
      <c r="A14" s="33" t="s">
        <v>231</v>
      </c>
      <c r="B14" s="36" t="s">
        <v>165</v>
      </c>
      <c r="C14" s="6" t="s">
        <v>207</v>
      </c>
      <c r="D14" s="35"/>
      <c r="E14" s="1"/>
      <c r="F14" s="3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</row>
    <row r="15" spans="1:54" x14ac:dyDescent="0.25">
      <c r="A15" s="157" t="s">
        <v>304</v>
      </c>
      <c r="B15" s="158"/>
      <c r="C15" s="158"/>
      <c r="D15" s="159"/>
      <c r="E15" s="1"/>
      <c r="F15" s="3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</row>
    <row r="16" spans="1:54" ht="60" x14ac:dyDescent="0.25">
      <c r="A16" s="33" t="s">
        <v>232</v>
      </c>
      <c r="B16" s="36" t="s">
        <v>166</v>
      </c>
      <c r="C16" s="6" t="s">
        <v>15</v>
      </c>
      <c r="D16" s="35"/>
      <c r="E16" s="1"/>
      <c r="F16" s="3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</row>
    <row r="17" spans="1:54" ht="45" x14ac:dyDescent="0.25">
      <c r="A17" s="33" t="s">
        <v>233</v>
      </c>
      <c r="B17" s="36" t="s">
        <v>167</v>
      </c>
      <c r="C17" s="6" t="s">
        <v>207</v>
      </c>
      <c r="D17" s="35"/>
      <c r="E17" s="1"/>
      <c r="F17" s="3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</row>
    <row r="18" spans="1:54" x14ac:dyDescent="0.25">
      <c r="A18" s="157" t="s">
        <v>305</v>
      </c>
      <c r="B18" s="158"/>
      <c r="C18" s="158"/>
      <c r="D18" s="159"/>
      <c r="E18" s="1"/>
      <c r="F18" s="3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</row>
    <row r="19" spans="1:54" ht="30" x14ac:dyDescent="0.25">
      <c r="A19" s="33" t="s">
        <v>257</v>
      </c>
      <c r="B19" s="36" t="s">
        <v>168</v>
      </c>
      <c r="C19" s="6" t="s">
        <v>15</v>
      </c>
      <c r="D19" s="35"/>
      <c r="E19" s="1"/>
      <c r="F19" s="3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</row>
    <row r="20" spans="1:54" ht="60" x14ac:dyDescent="0.25">
      <c r="A20" s="33" t="s">
        <v>286</v>
      </c>
      <c r="B20" s="36" t="s">
        <v>169</v>
      </c>
      <c r="C20" s="6" t="s">
        <v>15</v>
      </c>
      <c r="D20" s="35"/>
      <c r="E20" s="1"/>
      <c r="F20" s="3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</row>
    <row r="21" spans="1:54" x14ac:dyDescent="0.25">
      <c r="A21" s="157" t="s">
        <v>306</v>
      </c>
      <c r="B21" s="158"/>
      <c r="C21" s="158"/>
      <c r="D21" s="159"/>
      <c r="E21" s="1"/>
      <c r="F21" s="3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</row>
    <row r="22" spans="1:54" ht="90" x14ac:dyDescent="0.25">
      <c r="A22" s="33" t="s">
        <v>260</v>
      </c>
      <c r="B22" s="36" t="s">
        <v>170</v>
      </c>
      <c r="C22" s="6" t="s">
        <v>15</v>
      </c>
      <c r="D22" s="70" t="s">
        <v>497</v>
      </c>
      <c r="E22" s="1"/>
      <c r="F22" s="3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</row>
    <row r="23" spans="1:54" x14ac:dyDescent="0.25">
      <c r="A23" s="157" t="s">
        <v>307</v>
      </c>
      <c r="B23" s="158"/>
      <c r="C23" s="158"/>
      <c r="D23" s="159"/>
      <c r="E23" s="1"/>
      <c r="F23" s="3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</row>
    <row r="24" spans="1:54" ht="30" x14ac:dyDescent="0.25">
      <c r="A24" s="33" t="s">
        <v>259</v>
      </c>
      <c r="B24" s="36" t="s">
        <v>171</v>
      </c>
      <c r="C24" s="6" t="s">
        <v>15</v>
      </c>
      <c r="D24" s="35"/>
      <c r="E24" s="1"/>
      <c r="F24" s="3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</row>
    <row r="25" spans="1:54" x14ac:dyDescent="0.25">
      <c r="A25" s="157" t="s">
        <v>308</v>
      </c>
      <c r="B25" s="158"/>
      <c r="C25" s="158"/>
      <c r="D25" s="159"/>
      <c r="E25" s="1"/>
      <c r="F25" s="3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</row>
    <row r="26" spans="1:54" ht="120" x14ac:dyDescent="0.25">
      <c r="A26" s="33" t="s">
        <v>263</v>
      </c>
      <c r="B26" s="36" t="s">
        <v>172</v>
      </c>
      <c r="C26" s="6">
        <v>100</v>
      </c>
      <c r="D26" s="68" t="s">
        <v>496</v>
      </c>
      <c r="E26" s="1"/>
      <c r="F26" s="3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</row>
    <row r="27" spans="1:54" x14ac:dyDescent="0.25">
      <c r="A27" s="157" t="s">
        <v>309</v>
      </c>
      <c r="B27" s="158"/>
      <c r="C27" s="158"/>
      <c r="D27" s="159"/>
      <c r="E27" s="1"/>
      <c r="F27" s="3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</row>
    <row r="28" spans="1:54" ht="30" x14ac:dyDescent="0.25">
      <c r="A28" s="33" t="s">
        <v>265</v>
      </c>
      <c r="B28" s="36" t="s">
        <v>173</v>
      </c>
      <c r="C28" s="6" t="s">
        <v>15</v>
      </c>
      <c r="D28" s="35"/>
      <c r="E28" s="1"/>
      <c r="F28" s="3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</row>
    <row r="29" spans="1:54" ht="45" x14ac:dyDescent="0.25">
      <c r="A29" s="33" t="s">
        <v>332</v>
      </c>
      <c r="B29" s="36" t="s">
        <v>174</v>
      </c>
      <c r="C29" s="6" t="s">
        <v>15</v>
      </c>
      <c r="D29" s="35"/>
      <c r="E29" s="1"/>
      <c r="F29" s="3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</row>
    <row r="30" spans="1:54" ht="45" x14ac:dyDescent="0.25">
      <c r="A30" s="33" t="s">
        <v>333</v>
      </c>
      <c r="B30" s="36" t="s">
        <v>175</v>
      </c>
      <c r="C30" s="6" t="s">
        <v>15</v>
      </c>
      <c r="D30" s="35"/>
      <c r="E30" s="1"/>
      <c r="F30" s="3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</row>
    <row r="31" spans="1:54" ht="90" x14ac:dyDescent="0.25">
      <c r="A31" s="33" t="s">
        <v>266</v>
      </c>
      <c r="B31" s="36" t="s">
        <v>176</v>
      </c>
      <c r="C31" s="6">
        <v>0</v>
      </c>
      <c r="D31" s="35"/>
      <c r="E31" s="1"/>
      <c r="F31" s="3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</row>
    <row r="32" spans="1:54" x14ac:dyDescent="0.25">
      <c r="A32" s="157" t="s">
        <v>310</v>
      </c>
      <c r="B32" s="158"/>
      <c r="C32" s="158"/>
      <c r="D32" s="159"/>
      <c r="E32" s="1"/>
      <c r="F32" s="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</row>
    <row r="33" spans="1:54" ht="60" x14ac:dyDescent="0.25">
      <c r="A33" s="33" t="s">
        <v>335</v>
      </c>
      <c r="B33" s="36" t="s">
        <v>177</v>
      </c>
      <c r="C33" s="6" t="s">
        <v>207</v>
      </c>
      <c r="D33" s="35"/>
      <c r="E33" s="1"/>
      <c r="F33" s="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</row>
    <row r="34" spans="1:54" ht="60" x14ac:dyDescent="0.25">
      <c r="A34" s="33" t="s">
        <v>334</v>
      </c>
      <c r="B34" s="36" t="s">
        <v>178</v>
      </c>
      <c r="C34" s="6" t="s">
        <v>207</v>
      </c>
      <c r="D34" s="35"/>
      <c r="E34" s="1"/>
      <c r="F34" s="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</row>
    <row r="35" spans="1:54" ht="45" x14ac:dyDescent="0.25">
      <c r="A35" s="33" t="s">
        <v>345</v>
      </c>
      <c r="B35" s="36" t="s">
        <v>179</v>
      </c>
      <c r="C35" s="6" t="s">
        <v>15</v>
      </c>
      <c r="D35" s="71" t="s">
        <v>498</v>
      </c>
      <c r="E35" s="1"/>
      <c r="F35" s="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</row>
    <row r="36" spans="1:54" ht="45" x14ac:dyDescent="0.25">
      <c r="A36" s="33" t="s">
        <v>346</v>
      </c>
      <c r="B36" s="36" t="s">
        <v>180</v>
      </c>
      <c r="C36" s="6" t="s">
        <v>15</v>
      </c>
      <c r="D36" s="71" t="s">
        <v>499</v>
      </c>
      <c r="E36" s="1"/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</row>
    <row r="37" spans="1:54" ht="45" x14ac:dyDescent="0.25">
      <c r="A37" s="33" t="s">
        <v>347</v>
      </c>
      <c r="B37" s="36" t="s">
        <v>181</v>
      </c>
      <c r="C37" s="6" t="s">
        <v>207</v>
      </c>
      <c r="D37" s="35"/>
      <c r="E37" s="1"/>
      <c r="F37" s="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</row>
    <row r="38" spans="1:54" ht="45" x14ac:dyDescent="0.25">
      <c r="A38" s="33" t="s">
        <v>348</v>
      </c>
      <c r="B38" s="36" t="s">
        <v>182</v>
      </c>
      <c r="C38" s="6" t="s">
        <v>207</v>
      </c>
      <c r="D38" s="35"/>
      <c r="E38" s="1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</row>
    <row r="39" spans="1:54" ht="90" x14ac:dyDescent="0.25">
      <c r="A39" s="33" t="s">
        <v>349</v>
      </c>
      <c r="B39" s="36" t="s">
        <v>183</v>
      </c>
      <c r="C39" s="6" t="s">
        <v>15</v>
      </c>
      <c r="D39" s="71" t="s">
        <v>500</v>
      </c>
      <c r="E39" s="1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</row>
    <row r="40" spans="1:54" ht="90" x14ac:dyDescent="0.25">
      <c r="A40" s="33" t="s">
        <v>350</v>
      </c>
      <c r="B40" s="26" t="s">
        <v>184</v>
      </c>
      <c r="C40" s="6" t="s">
        <v>15</v>
      </c>
      <c r="D40" s="35"/>
      <c r="E40" s="1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</row>
    <row r="41" spans="1:54" ht="105" x14ac:dyDescent="0.25">
      <c r="A41" s="33" t="s">
        <v>351</v>
      </c>
      <c r="B41" s="26" t="s">
        <v>185</v>
      </c>
      <c r="C41" s="6" t="s">
        <v>15</v>
      </c>
      <c r="D41" s="71" t="s">
        <v>501</v>
      </c>
      <c r="E41" s="1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</row>
    <row r="42" spans="1:54" ht="60" x14ac:dyDescent="0.25">
      <c r="A42" s="33" t="s">
        <v>352</v>
      </c>
      <c r="B42" s="26" t="s">
        <v>186</v>
      </c>
      <c r="C42" s="6" t="s">
        <v>15</v>
      </c>
      <c r="D42" s="35"/>
      <c r="E42" s="1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</row>
    <row r="43" spans="1:54" ht="90" x14ac:dyDescent="0.25">
      <c r="A43" s="33" t="s">
        <v>353</v>
      </c>
      <c r="B43" s="26" t="s">
        <v>187</v>
      </c>
      <c r="C43" s="6" t="s">
        <v>15</v>
      </c>
      <c r="D43" s="35"/>
      <c r="E43" s="1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</row>
    <row r="44" spans="1:54" ht="105" x14ac:dyDescent="0.25">
      <c r="A44" s="33" t="s">
        <v>354</v>
      </c>
      <c r="B44" s="26" t="s">
        <v>188</v>
      </c>
      <c r="C44" s="6" t="s">
        <v>15</v>
      </c>
      <c r="D44" s="70" t="s">
        <v>502</v>
      </c>
      <c r="E44" s="1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</row>
    <row r="45" spans="1:54" ht="105" x14ac:dyDescent="0.25">
      <c r="A45" s="33" t="s">
        <v>355</v>
      </c>
      <c r="B45" s="26" t="s">
        <v>189</v>
      </c>
      <c r="C45" s="6" t="s">
        <v>207</v>
      </c>
      <c r="D45" s="35"/>
      <c r="E45" s="1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</row>
    <row r="46" spans="1:54" ht="45" x14ac:dyDescent="0.25">
      <c r="A46" s="33" t="s">
        <v>356</v>
      </c>
      <c r="B46" s="26" t="s">
        <v>376</v>
      </c>
      <c r="C46" s="6">
        <v>0</v>
      </c>
      <c r="D46" s="35"/>
      <c r="E46" s="1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</row>
    <row r="47" spans="1:54" ht="60" x14ac:dyDescent="0.25">
      <c r="A47" s="33" t="s">
        <v>357</v>
      </c>
      <c r="B47" s="36" t="s">
        <v>190</v>
      </c>
      <c r="C47" s="6" t="s">
        <v>15</v>
      </c>
      <c r="D47" s="70" t="s">
        <v>503</v>
      </c>
      <c r="E47" s="1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</row>
    <row r="48" spans="1:54" ht="60" x14ac:dyDescent="0.25">
      <c r="A48" s="33" t="s">
        <v>358</v>
      </c>
      <c r="B48" s="36" t="s">
        <v>191</v>
      </c>
      <c r="C48" s="6" t="s">
        <v>15</v>
      </c>
      <c r="D48" s="70" t="s">
        <v>503</v>
      </c>
      <c r="E48" s="1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</row>
    <row r="49" spans="1:54" ht="75" x14ac:dyDescent="0.25">
      <c r="A49" s="33" t="s">
        <v>359</v>
      </c>
      <c r="B49" s="36" t="s">
        <v>192</v>
      </c>
      <c r="C49" s="6" t="s">
        <v>15</v>
      </c>
      <c r="D49" s="35"/>
      <c r="E49" s="1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</row>
    <row r="50" spans="1:54" ht="60" x14ac:dyDescent="0.25">
      <c r="A50" s="33" t="s">
        <v>360</v>
      </c>
      <c r="B50" s="36" t="s">
        <v>193</v>
      </c>
      <c r="C50" s="6" t="s">
        <v>207</v>
      </c>
      <c r="D50" s="35"/>
      <c r="E50" s="1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</row>
    <row r="51" spans="1:54" ht="60" x14ac:dyDescent="0.25">
      <c r="A51" s="33" t="s">
        <v>361</v>
      </c>
      <c r="B51" s="36" t="s">
        <v>194</v>
      </c>
      <c r="C51" s="6" t="s">
        <v>207</v>
      </c>
      <c r="D51" s="35"/>
      <c r="E51" s="1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</row>
    <row r="52" spans="1:54" ht="60" x14ac:dyDescent="0.25">
      <c r="A52" s="33" t="s">
        <v>362</v>
      </c>
      <c r="B52" s="36" t="s">
        <v>195</v>
      </c>
      <c r="C52" s="6" t="s">
        <v>207</v>
      </c>
      <c r="D52" s="35"/>
      <c r="E52" s="1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</row>
    <row r="53" spans="1:54" ht="75" x14ac:dyDescent="0.25">
      <c r="A53" s="59" t="s">
        <v>363</v>
      </c>
      <c r="B53" s="36" t="s">
        <v>196</v>
      </c>
      <c r="C53" s="6" t="s">
        <v>207</v>
      </c>
      <c r="D53" s="35"/>
      <c r="E53" s="1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</row>
    <row r="54" spans="1:54" ht="45" x14ac:dyDescent="0.25">
      <c r="A54" s="33" t="s">
        <v>364</v>
      </c>
      <c r="B54" s="36" t="s">
        <v>197</v>
      </c>
      <c r="C54" s="6" t="s">
        <v>207</v>
      </c>
      <c r="D54" s="35"/>
      <c r="E54" s="1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</row>
    <row r="55" spans="1:54" ht="60" x14ac:dyDescent="0.25">
      <c r="A55" s="33" t="s">
        <v>365</v>
      </c>
      <c r="B55" s="26" t="s">
        <v>198</v>
      </c>
      <c r="C55" s="6" t="s">
        <v>207</v>
      </c>
      <c r="D55" s="35"/>
      <c r="E55" s="1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</row>
    <row r="56" spans="1:54" ht="45" x14ac:dyDescent="0.25">
      <c r="A56" s="33" t="s">
        <v>366</v>
      </c>
      <c r="B56" s="26" t="s">
        <v>199</v>
      </c>
      <c r="C56" s="6" t="s">
        <v>207</v>
      </c>
      <c r="D56" s="35"/>
      <c r="E56" s="1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</row>
    <row r="57" spans="1:54" ht="45" x14ac:dyDescent="0.25">
      <c r="A57" s="33" t="s">
        <v>367</v>
      </c>
      <c r="B57" s="26" t="s">
        <v>200</v>
      </c>
      <c r="C57" s="6" t="s">
        <v>207</v>
      </c>
      <c r="D57" s="35"/>
      <c r="E57" s="1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</row>
    <row r="58" spans="1:54" ht="45" x14ac:dyDescent="0.25">
      <c r="A58" s="33" t="s">
        <v>368</v>
      </c>
      <c r="B58" s="26" t="s">
        <v>201</v>
      </c>
      <c r="C58" s="6" t="s">
        <v>207</v>
      </c>
      <c r="D58" s="35"/>
      <c r="E58" s="1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</row>
    <row r="59" spans="1:54" ht="60" x14ac:dyDescent="0.25">
      <c r="A59" s="33" t="s">
        <v>369</v>
      </c>
      <c r="B59" s="26" t="s">
        <v>202</v>
      </c>
      <c r="C59" s="6">
        <v>0</v>
      </c>
      <c r="D59" s="35"/>
      <c r="E59" s="1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</row>
    <row r="60" spans="1:54" ht="30" x14ac:dyDescent="0.25">
      <c r="A60" s="33" t="s">
        <v>370</v>
      </c>
      <c r="B60" s="26" t="s">
        <v>203</v>
      </c>
      <c r="C60" s="6" t="s">
        <v>207</v>
      </c>
      <c r="D60" s="35"/>
      <c r="E60" s="1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</row>
    <row r="61" spans="1:54" ht="30" x14ac:dyDescent="0.25">
      <c r="A61" s="33" t="s">
        <v>371</v>
      </c>
      <c r="B61" s="26" t="s">
        <v>204</v>
      </c>
      <c r="C61" s="6" t="s">
        <v>207</v>
      </c>
      <c r="D61" s="35"/>
      <c r="E61" s="1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</row>
    <row r="62" spans="1:54" ht="45" x14ac:dyDescent="0.25">
      <c r="A62" s="33" t="s">
        <v>372</v>
      </c>
      <c r="B62" s="26" t="s">
        <v>205</v>
      </c>
      <c r="C62" s="6" t="s">
        <v>207</v>
      </c>
      <c r="D62" s="35"/>
      <c r="E62" s="1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</row>
    <row r="63" spans="1:54" ht="60" x14ac:dyDescent="0.25">
      <c r="A63" s="33" t="s">
        <v>373</v>
      </c>
      <c r="B63" s="26" t="s">
        <v>206</v>
      </c>
      <c r="C63" s="6">
        <v>0</v>
      </c>
      <c r="D63" s="35"/>
      <c r="E63" s="1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</row>
    <row r="64" spans="1:54" x14ac:dyDescent="0.25">
      <c r="A64" s="2"/>
      <c r="B64" s="1"/>
      <c r="C64" s="1"/>
      <c r="D64" s="1"/>
      <c r="E64" s="1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</row>
    <row r="65" spans="1:54" ht="15.75" thickBot="1" x14ac:dyDescent="0.3">
      <c r="A65" s="10"/>
      <c r="B65" s="11"/>
      <c r="C65" s="11"/>
      <c r="D65" s="11"/>
      <c r="E65" s="11"/>
      <c r="F65" s="12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</row>
    <row r="66" spans="1:54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</row>
    <row r="67" spans="1:54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</row>
    <row r="68" spans="1:54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</row>
    <row r="69" spans="1:54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</row>
    <row r="70" spans="1:54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</row>
    <row r="71" spans="1:54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</row>
    <row r="72" spans="1:54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</row>
    <row r="73" spans="1:54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</row>
    <row r="74" spans="1:54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</row>
    <row r="75" spans="1:54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</row>
    <row r="76" spans="1:54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</row>
    <row r="77" spans="1:54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</row>
    <row r="78" spans="1:54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</row>
    <row r="79" spans="1:54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</row>
    <row r="80" spans="1:54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</row>
    <row r="81" spans="1:54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</row>
    <row r="82" spans="1:54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</row>
    <row r="83" spans="1:54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</row>
    <row r="84" spans="1:54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</row>
    <row r="85" spans="1:54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</row>
    <row r="86" spans="1:54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</row>
    <row r="87" spans="1:54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</row>
    <row r="88" spans="1:54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</row>
    <row r="89" spans="1:54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</row>
    <row r="90" spans="1:54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</row>
    <row r="91" spans="1:54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</row>
    <row r="92" spans="1:54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</row>
    <row r="93" spans="1:54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</row>
    <row r="94" spans="1:54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</row>
    <row r="95" spans="1:54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</row>
    <row r="96" spans="1:54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</row>
    <row r="97" spans="1:54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</row>
    <row r="98" spans="1:54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</row>
    <row r="99" spans="1:54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</row>
    <row r="100" spans="1:54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</row>
    <row r="101" spans="1:54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</row>
    <row r="102" spans="1:54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</row>
    <row r="103" spans="1:54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</row>
    <row r="104" spans="1:54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</row>
    <row r="105" spans="1:54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</row>
    <row r="106" spans="1:54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</row>
    <row r="107" spans="1:54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</row>
    <row r="108" spans="1:54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</row>
    <row r="109" spans="1:54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</row>
    <row r="110" spans="1:54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</row>
    <row r="111" spans="1:54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</row>
    <row r="112" spans="1:54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</row>
    <row r="113" spans="1:54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</row>
    <row r="114" spans="1:54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</row>
    <row r="115" spans="1:54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</row>
    <row r="116" spans="1:54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</row>
    <row r="117" spans="1:54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</row>
    <row r="118" spans="1:54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</row>
    <row r="119" spans="1:54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</row>
    <row r="120" spans="1:54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</row>
    <row r="121" spans="1:54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</row>
    <row r="122" spans="1:54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</row>
    <row r="123" spans="1:54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</row>
    <row r="124" spans="1:54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</row>
    <row r="125" spans="1:54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</row>
    <row r="126" spans="1:54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</row>
    <row r="127" spans="1:54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</row>
    <row r="128" spans="1:54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</row>
    <row r="129" spans="1:54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</row>
    <row r="130" spans="1:54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</row>
    <row r="131" spans="1:54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</row>
    <row r="132" spans="1:54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</row>
    <row r="133" spans="1:54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</row>
    <row r="134" spans="1:54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</row>
    <row r="135" spans="1:54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</row>
    <row r="136" spans="1:54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</row>
    <row r="137" spans="1:54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</row>
    <row r="138" spans="1:54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</row>
    <row r="139" spans="1:54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</row>
    <row r="140" spans="1:54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</row>
    <row r="141" spans="1:54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</row>
    <row r="142" spans="1:54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</row>
    <row r="143" spans="1:54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</row>
    <row r="144" spans="1:54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</row>
    <row r="145" spans="1:54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</row>
    <row r="146" spans="1:54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</row>
    <row r="147" spans="1:54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</row>
    <row r="148" spans="1:54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</row>
    <row r="149" spans="1:54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</row>
    <row r="150" spans="1:54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</row>
    <row r="151" spans="1:54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</row>
    <row r="152" spans="1:54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</row>
    <row r="153" spans="1:54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</row>
    <row r="154" spans="1:54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</row>
    <row r="155" spans="1:54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</row>
    <row r="156" spans="1:54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</row>
    <row r="157" spans="1:54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</row>
    <row r="158" spans="1:54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</row>
    <row r="159" spans="1:54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</row>
    <row r="160" spans="1:54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</row>
    <row r="161" spans="1:54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</row>
    <row r="162" spans="1:54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</row>
    <row r="163" spans="1:54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</row>
    <row r="164" spans="1:54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</row>
    <row r="165" spans="1:54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</row>
    <row r="166" spans="1:54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</row>
    <row r="167" spans="1:54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</row>
    <row r="168" spans="1:54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</row>
    <row r="169" spans="1:54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</row>
    <row r="170" spans="1:54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</row>
    <row r="171" spans="1:54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</row>
    <row r="172" spans="1:54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</row>
    <row r="173" spans="1:54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</row>
    <row r="174" spans="1:54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</row>
    <row r="175" spans="1:54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</row>
    <row r="176" spans="1:54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</row>
    <row r="177" spans="1:54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</row>
    <row r="178" spans="1:54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</row>
    <row r="179" spans="1:54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</row>
    <row r="180" spans="1:54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</row>
    <row r="181" spans="1:54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</row>
    <row r="182" spans="1:54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</row>
    <row r="183" spans="1:54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</row>
    <row r="184" spans="1:54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</row>
    <row r="185" spans="1:54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</row>
    <row r="186" spans="1:54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</row>
    <row r="187" spans="1:54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</row>
    <row r="188" spans="1:54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</row>
    <row r="189" spans="1:54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</row>
    <row r="190" spans="1:54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</row>
    <row r="191" spans="1:54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</row>
    <row r="192" spans="1:54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</row>
    <row r="193" spans="1:54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</row>
    <row r="194" spans="1:54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</row>
    <row r="195" spans="1:54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</row>
    <row r="196" spans="1:54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</row>
    <row r="197" spans="1:54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</row>
    <row r="198" spans="1:54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</row>
    <row r="199" spans="1:54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</row>
    <row r="200" spans="1:54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</row>
    <row r="201" spans="1:54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</row>
    <row r="202" spans="1:54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</row>
    <row r="203" spans="1:54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</row>
    <row r="204" spans="1:54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</row>
    <row r="205" spans="1:54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</row>
    <row r="206" spans="1:54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</row>
    <row r="207" spans="1:54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</row>
    <row r="208" spans="1:54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</row>
    <row r="209" spans="1:54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</row>
    <row r="210" spans="1:54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</row>
    <row r="211" spans="1:54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</row>
    <row r="212" spans="1:54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</row>
    <row r="213" spans="1:54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</row>
    <row r="214" spans="1:54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</row>
    <row r="215" spans="1:54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</row>
    <row r="216" spans="1:54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</row>
    <row r="217" spans="1:54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</row>
    <row r="218" spans="1:54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</row>
    <row r="219" spans="1:54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</row>
    <row r="220" spans="1:54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</row>
    <row r="221" spans="1:54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</row>
    <row r="222" spans="1:54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</row>
    <row r="223" spans="1:54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</row>
    <row r="224" spans="1:54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</row>
    <row r="225" spans="1:54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</row>
    <row r="226" spans="1:54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</row>
    <row r="227" spans="1:54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</row>
    <row r="228" spans="1:54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</row>
    <row r="229" spans="1:54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</row>
    <row r="230" spans="1:54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</row>
    <row r="231" spans="1:54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</row>
    <row r="232" spans="1:54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</row>
    <row r="233" spans="1:54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</row>
    <row r="234" spans="1:54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</row>
    <row r="235" spans="1:54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</row>
    <row r="236" spans="1:54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</row>
    <row r="237" spans="1:54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</row>
    <row r="238" spans="1:54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</row>
    <row r="239" spans="1:54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</row>
    <row r="240" spans="1:54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</row>
    <row r="241" spans="1:54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</row>
    <row r="242" spans="1:54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</row>
    <row r="243" spans="1:54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</row>
    <row r="244" spans="1:54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</row>
    <row r="245" spans="1:54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</row>
    <row r="246" spans="1:54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</row>
    <row r="247" spans="1:54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</row>
    <row r="248" spans="1:54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</row>
    <row r="249" spans="1:54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</row>
    <row r="250" spans="1:54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</row>
    <row r="251" spans="1:54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</row>
    <row r="252" spans="1:54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</row>
    <row r="253" spans="1:54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</row>
    <row r="254" spans="1:54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</row>
    <row r="255" spans="1:54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</row>
    <row r="256" spans="1:54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</row>
    <row r="257" spans="1:54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</row>
    <row r="258" spans="1:54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</row>
    <row r="259" spans="1:54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</row>
    <row r="260" spans="1:54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</row>
    <row r="261" spans="1:54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</row>
    <row r="262" spans="1:54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</row>
    <row r="263" spans="1:54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</row>
    <row r="264" spans="1:54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</row>
    <row r="265" spans="1:54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</row>
    <row r="266" spans="1:54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</row>
    <row r="267" spans="1:54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</row>
    <row r="268" spans="1:54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</row>
    <row r="269" spans="1:54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</row>
    <row r="270" spans="1:54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</row>
    <row r="271" spans="1:54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</row>
    <row r="272" spans="1:54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</row>
    <row r="273" spans="1:54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</row>
    <row r="274" spans="1:54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</row>
    <row r="275" spans="1:54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</row>
    <row r="276" spans="1:54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</row>
    <row r="277" spans="1:54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</row>
    <row r="278" spans="1:54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</row>
    <row r="279" spans="1:54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</row>
    <row r="280" spans="1:54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</row>
    <row r="281" spans="1:54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</row>
    <row r="282" spans="1:54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</row>
    <row r="283" spans="1:54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</row>
    <row r="284" spans="1:54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</row>
    <row r="285" spans="1:54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</row>
    <row r="286" spans="1:54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</row>
    <row r="287" spans="1:54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</row>
    <row r="288" spans="1:54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</row>
    <row r="289" spans="1:54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</row>
    <row r="290" spans="1:54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</row>
    <row r="291" spans="1:54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</row>
    <row r="292" spans="1:54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</row>
    <row r="293" spans="1:54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</row>
    <row r="294" spans="1:54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</row>
    <row r="295" spans="1:54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</row>
    <row r="296" spans="1:54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</row>
    <row r="297" spans="1:54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</row>
    <row r="298" spans="1:54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</row>
    <row r="299" spans="1:54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</row>
    <row r="300" spans="1:54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</row>
    <row r="301" spans="1:54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</row>
    <row r="302" spans="1:54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</row>
    <row r="303" spans="1:54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</row>
    <row r="304" spans="1:54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</row>
    <row r="305" spans="1:54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</row>
    <row r="306" spans="1:54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</row>
    <row r="307" spans="1:54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</row>
    <row r="308" spans="1:54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</row>
    <row r="309" spans="1:54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</row>
    <row r="310" spans="1:54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</row>
    <row r="311" spans="1:54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</row>
    <row r="312" spans="1:54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</row>
    <row r="313" spans="1:54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</row>
    <row r="314" spans="1:54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</row>
    <row r="315" spans="1:54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</row>
    <row r="316" spans="1:54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</row>
    <row r="317" spans="1:54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</row>
    <row r="318" spans="1:54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</row>
    <row r="319" spans="1:54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</row>
    <row r="320" spans="1:54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</row>
    <row r="321" spans="1:54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</row>
    <row r="322" spans="1:54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</row>
    <row r="323" spans="1:54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</row>
    <row r="324" spans="1:54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</row>
    <row r="325" spans="1:54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</row>
    <row r="326" spans="1:54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</row>
    <row r="327" spans="1:54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</row>
    <row r="328" spans="1:54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</row>
    <row r="329" spans="1:54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</row>
    <row r="330" spans="1:54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</row>
    <row r="331" spans="1:54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</row>
    <row r="332" spans="1:54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</row>
    <row r="333" spans="1:54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</row>
    <row r="334" spans="1:54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</row>
    <row r="335" spans="1:54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</row>
    <row r="336" spans="1:54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</row>
    <row r="337" spans="1:54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</row>
    <row r="338" spans="1:54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</row>
    <row r="339" spans="1:54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</row>
    <row r="340" spans="1:54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</row>
    <row r="341" spans="1:54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</row>
    <row r="342" spans="1:54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</row>
    <row r="343" spans="1:54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</row>
    <row r="344" spans="1:54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</row>
    <row r="345" spans="1:54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</row>
    <row r="346" spans="1:54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</row>
    <row r="347" spans="1:54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</row>
    <row r="348" spans="1:54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</row>
    <row r="349" spans="1:54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</row>
    <row r="350" spans="1:54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</row>
    <row r="351" spans="1:54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</row>
    <row r="352" spans="1:54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</row>
    <row r="353" spans="1:54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</row>
    <row r="354" spans="1:54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</row>
    <row r="355" spans="1:54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</row>
    <row r="356" spans="1:54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</row>
    <row r="357" spans="1:54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</row>
    <row r="358" spans="1:54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</row>
    <row r="359" spans="1:54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</row>
    <row r="360" spans="1:54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</row>
    <row r="361" spans="1:54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</row>
    <row r="362" spans="1:54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</row>
    <row r="363" spans="1:54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</row>
    <row r="364" spans="1:54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</row>
    <row r="365" spans="1:54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</row>
    <row r="366" spans="1:54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</row>
    <row r="367" spans="1:54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</row>
    <row r="368" spans="1:54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</row>
    <row r="369" spans="1:54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</row>
    <row r="370" spans="1:54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</row>
    <row r="371" spans="1:54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</row>
    <row r="372" spans="1:54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</row>
    <row r="373" spans="1:54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</row>
    <row r="374" spans="1:54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</row>
    <row r="375" spans="1:54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</row>
    <row r="376" spans="1:54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</row>
    <row r="377" spans="1:54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</row>
    <row r="378" spans="1:54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</row>
    <row r="379" spans="1:54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</row>
    <row r="380" spans="1:54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</row>
    <row r="381" spans="1:54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</row>
    <row r="382" spans="1:54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</row>
    <row r="383" spans="1:54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</row>
    <row r="384" spans="1:54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</row>
    <row r="385" spans="1:54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</row>
    <row r="386" spans="1:54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</row>
    <row r="387" spans="1:54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</row>
    <row r="388" spans="1:54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</row>
    <row r="389" spans="1:54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</row>
    <row r="390" spans="1:54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</row>
    <row r="391" spans="1:54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</row>
    <row r="392" spans="1:54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</row>
    <row r="393" spans="1:54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</row>
    <row r="394" spans="1:54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</row>
    <row r="395" spans="1:54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</row>
    <row r="396" spans="1:54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</row>
    <row r="397" spans="1:54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</row>
    <row r="398" spans="1:54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</row>
    <row r="399" spans="1:54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</row>
    <row r="400" spans="1:54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</row>
    <row r="401" spans="1:54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</row>
    <row r="402" spans="1:54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</row>
    <row r="403" spans="1:54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</row>
    <row r="404" spans="1:54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</row>
    <row r="405" spans="1:54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</row>
    <row r="406" spans="1:54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</row>
    <row r="407" spans="1:54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</row>
    <row r="408" spans="1:54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</row>
    <row r="409" spans="1:54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</row>
    <row r="410" spans="1:54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</row>
    <row r="411" spans="1:54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</row>
    <row r="412" spans="1:54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</row>
    <row r="413" spans="1:54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</row>
    <row r="414" spans="1:54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</row>
    <row r="415" spans="1:54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</row>
    <row r="416" spans="1:54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</row>
    <row r="417" spans="1:54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</row>
    <row r="418" spans="1:54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</row>
    <row r="419" spans="1:54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</row>
    <row r="420" spans="1:54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</row>
    <row r="421" spans="1:54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</row>
    <row r="422" spans="1:54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</row>
    <row r="423" spans="1:54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</row>
    <row r="424" spans="1:54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</row>
    <row r="425" spans="1:54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</row>
    <row r="426" spans="1:54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</row>
    <row r="427" spans="1:54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</row>
    <row r="428" spans="1:54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</row>
    <row r="429" spans="1:54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</row>
    <row r="430" spans="1:54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</row>
    <row r="431" spans="1:54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</row>
    <row r="432" spans="1:54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</row>
    <row r="433" spans="1:54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</row>
    <row r="434" spans="1:54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</row>
    <row r="435" spans="1:54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</row>
    <row r="436" spans="1:54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</row>
    <row r="437" spans="1:54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</row>
    <row r="438" spans="1:54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</row>
    <row r="439" spans="1:54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</row>
    <row r="440" spans="1:54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</row>
    <row r="441" spans="1:54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</row>
    <row r="442" spans="1:54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</row>
    <row r="443" spans="1:54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</row>
    <row r="444" spans="1:54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</row>
    <row r="445" spans="1:54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</row>
    <row r="446" spans="1:54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</row>
    <row r="447" spans="1:54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</row>
    <row r="448" spans="1:54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</row>
    <row r="449" spans="1:54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</row>
    <row r="450" spans="1:54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</row>
    <row r="451" spans="1:54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</row>
    <row r="452" spans="1:54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</row>
    <row r="453" spans="1:54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</row>
    <row r="454" spans="1:54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</row>
    <row r="455" spans="1:54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</row>
    <row r="456" spans="1:54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</row>
    <row r="457" spans="1:54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</row>
    <row r="458" spans="1:54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</row>
    <row r="459" spans="1:54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</row>
    <row r="460" spans="1:54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</row>
    <row r="461" spans="1:54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</row>
    <row r="462" spans="1:54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</row>
    <row r="463" spans="1:54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</row>
    <row r="464" spans="1:54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</row>
    <row r="465" spans="1:54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</row>
    <row r="466" spans="1:54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</row>
    <row r="467" spans="1:54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</row>
    <row r="468" spans="1:54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</row>
    <row r="469" spans="1:54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</row>
    <row r="470" spans="1:54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</row>
    <row r="471" spans="1:54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</row>
    <row r="472" spans="1:54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</row>
    <row r="473" spans="1:54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</row>
    <row r="474" spans="1:54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</row>
    <row r="475" spans="1:54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</row>
    <row r="476" spans="1:54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</row>
    <row r="477" spans="1:54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</row>
    <row r="478" spans="1:54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</row>
  </sheetData>
  <mergeCells count="12">
    <mergeCell ref="A1:F1"/>
    <mergeCell ref="A6:D6"/>
    <mergeCell ref="C3:D3"/>
    <mergeCell ref="A9:D9"/>
    <mergeCell ref="A13:D13"/>
    <mergeCell ref="A27:D27"/>
    <mergeCell ref="A32:D32"/>
    <mergeCell ref="A15:D15"/>
    <mergeCell ref="A18:D18"/>
    <mergeCell ref="A21:D21"/>
    <mergeCell ref="A23:D23"/>
    <mergeCell ref="A25:D25"/>
  </mergeCells>
  <dataValidations count="1">
    <dataValidation type="whole" allowBlank="1" showInputMessage="1" showErrorMessage="1" sqref="C7:C8 C10:C12 C26 C31 C46 C59 C63">
      <formula1>0</formula1>
      <formula2>100</formula2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6D7BDDE1-3607-4DF9-9010-B439A6001CD0}">
            <xm:f>'Главный лист'!$C$19="Нет"</xm:f>
            <x14:dxf>
              <fill>
                <patternFill>
                  <bgColor theme="0" tint="-0.499984740745262"/>
                </patternFill>
              </fill>
            </x14:dxf>
          </x14:cfRule>
          <x14:cfRule type="expression" priority="2" id="{C9BFAE04-B28A-4DE9-B885-6F5BEEC02023}">
            <xm:f>'Рабочий лист'!$U$63&lt;&gt;'Рабочий лист'!$V$63</xm:f>
            <x14:dxf>
              <fill>
                <patternFill>
                  <bgColor rgb="FFC00000"/>
                </patternFill>
              </fill>
            </x14:dxf>
          </x14:cfRule>
          <x14:cfRule type="expression" priority="3" id="{99B9D040-F8BB-4069-BB5F-2067081FE0E1}">
            <xm:f>'Рабочий лист'!$U$63='Рабочий лист'!$V$63</xm:f>
            <x14:dxf>
              <fill>
                <patternFill>
                  <bgColor rgb="FF00B050"/>
                </patternFill>
              </fill>
            </x14:dxf>
          </x14:cfRule>
          <xm:sqref>C3:D3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'Рабочий лист'!$A$1:$A$2</xm:f>
          </x14:formula1>
          <xm:sqref>C14 C16:C17 C19:C20 C22 C24 C28:C30 C33:C45 C47:C58 C60:C62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/>
  <dimension ref="A1:Y89"/>
  <sheetViews>
    <sheetView topLeftCell="A64" zoomScale="80" zoomScaleNormal="80" workbookViewId="0">
      <selection activeCell="Y1" sqref="Y1:Y89"/>
    </sheetView>
  </sheetViews>
  <sheetFormatPr defaultRowHeight="15" x14ac:dyDescent="0.25"/>
  <cols>
    <col min="1" max="1" width="87.28515625" customWidth="1"/>
    <col min="15" max="15" width="8.5703125" customWidth="1"/>
  </cols>
  <sheetData>
    <row r="1" spans="1:25" ht="75" x14ac:dyDescent="0.25">
      <c r="A1" s="9" t="s">
        <v>15</v>
      </c>
      <c r="C1" s="6">
        <v>100</v>
      </c>
      <c r="D1">
        <f>IF('Общеорганизационный блок '!C7&lt;&gt;"",'Общеорганизационный блок '!C7,"")</f>
        <v>10</v>
      </c>
      <c r="F1" s="49" t="s">
        <v>15</v>
      </c>
      <c r="G1" s="50" t="str">
        <f>IF('Предоставление гос. услуг'!C$7&lt;&gt;"",'Предоставление гос. услуг'!C$7,"")</f>
        <v>Нет</v>
      </c>
      <c r="I1" s="6" t="s">
        <v>15</v>
      </c>
      <c r="J1" s="7" t="str">
        <f>IF('Предоставление гос. поддержки'!C7&lt;&gt;"",'Предоставление гос. поддержки'!C7,"")</f>
        <v>Нет</v>
      </c>
      <c r="L1" s="6" t="s">
        <v>15</v>
      </c>
      <c r="M1" s="7" t="str">
        <f>IF('Гос. контроль(надзор)'!C$7&lt;&gt;"",'Гос. контроль(надзор)'!C$7,"")</f>
        <v>Да</v>
      </c>
      <c r="O1" s="28" t="s">
        <v>115</v>
      </c>
      <c r="P1" s="7" t="str">
        <f>IF('Рассмотрение обращений запросов'!C7&lt;&gt;"",'Рассмотрение обращений запросов'!C7,"")</f>
        <v>Через не менее 1 онлайн и не менее 1 оффлайн канал (но не попадает под условия первых двух вариантов)</v>
      </c>
      <c r="R1" s="6" t="s">
        <v>15</v>
      </c>
      <c r="S1" s="7" t="str">
        <f>IF('Обеспечение доступа информации'!C7="","",'Обеспечение доступа информации'!C7)</f>
        <v>Да</v>
      </c>
      <c r="U1" s="6">
        <v>100</v>
      </c>
      <c r="V1" s="7">
        <f>IF('Внутренний клиент '!C7&lt;&gt;"",'Внутренний клиент '!C7,"")</f>
        <v>68</v>
      </c>
      <c r="Y1" s="65" t="s">
        <v>382</v>
      </c>
    </row>
    <row r="2" spans="1:25" x14ac:dyDescent="0.25">
      <c r="A2" s="9" t="s">
        <v>207</v>
      </c>
      <c r="C2" s="6">
        <v>100</v>
      </c>
      <c r="D2">
        <f>IF('Общеорганизационный блок '!C8&lt;&gt;"",'Общеорганизационный блок '!C8,"")</f>
        <v>10</v>
      </c>
      <c r="F2" s="49" t="s">
        <v>15</v>
      </c>
      <c r="G2" s="50" t="str">
        <f>IF('Предоставление гос. услуг'!C$8&lt;&gt;"",'Предоставление гос. услуг'!C$8,"")</f>
        <v>Нет</v>
      </c>
      <c r="I2" s="6" t="s">
        <v>15</v>
      </c>
      <c r="J2" s="7" t="str">
        <f>IF('Предоставление гос. поддержки'!C8&lt;&gt;"",'Предоставление гос. поддержки'!C8,"")</f>
        <v>Нет</v>
      </c>
      <c r="L2" s="6" t="s">
        <v>15</v>
      </c>
      <c r="M2" s="7" t="str">
        <f>IF('Гос. контроль(надзор)'!C$8&lt;&gt;"",'Гос. контроль(надзор)'!C$8,"")</f>
        <v>Да</v>
      </c>
      <c r="O2" s="6" t="s">
        <v>15</v>
      </c>
      <c r="P2" s="7" t="str">
        <f>IF('Рассмотрение обращений запросов'!C8&lt;&gt;"",'Рассмотрение обращений запросов'!C8,"")</f>
        <v>Нет</v>
      </c>
      <c r="R2" s="6" t="s">
        <v>15</v>
      </c>
      <c r="S2" s="7" t="str">
        <f>IF('Обеспечение доступа информации'!C8="","",'Обеспечение доступа информации'!C8)</f>
        <v>Да</v>
      </c>
      <c r="U2" s="6">
        <v>100</v>
      </c>
      <c r="V2" s="7">
        <f>IF('Внутренний клиент '!C8&lt;&gt;"",'Внутренний клиент '!C8,"")</f>
        <v>0</v>
      </c>
      <c r="Y2" s="65" t="s">
        <v>383</v>
      </c>
    </row>
    <row r="3" spans="1:25" x14ac:dyDescent="0.25">
      <c r="A3" s="44"/>
      <c r="C3" s="6">
        <v>100</v>
      </c>
      <c r="D3">
        <f>IF('Общеорганизационный блок '!C9&lt;&gt;"",'Общеорганизационный блок '!C9,"")</f>
        <v>5</v>
      </c>
      <c r="F3" s="49" t="s">
        <v>15</v>
      </c>
      <c r="G3" s="50" t="str">
        <f>IF('Предоставление гос. услуг'!C$9&lt;&gt;"",'Предоставление гос. услуг'!C$9,"")</f>
        <v>Нет</v>
      </c>
      <c r="I3" s="6" t="s">
        <v>15</v>
      </c>
      <c r="J3" s="7" t="str">
        <f>IF('Предоставление гос. поддержки'!C9&lt;&gt;"",'Предоставление гос. поддержки'!C9,"")</f>
        <v>Нет</v>
      </c>
      <c r="L3" s="6" t="s">
        <v>15</v>
      </c>
      <c r="M3" s="7" t="str">
        <f>IF('Гос. контроль(надзор)'!C$9&lt;&gt;"",'Гос. контроль(надзор)'!C$9,"")</f>
        <v>Да</v>
      </c>
      <c r="O3" s="6">
        <v>100</v>
      </c>
      <c r="P3" s="7">
        <f>IF('Рассмотрение обращений запросов'!C9&lt;&gt;"",'Рассмотрение обращений запросов'!C9,"")</f>
        <v>0</v>
      </c>
      <c r="R3" s="6" t="s">
        <v>15</v>
      </c>
      <c r="S3" s="7" t="str">
        <f>IF('Обеспечение доступа информации'!C9="","",'Обеспечение доступа информации'!C9)</f>
        <v>Да</v>
      </c>
      <c r="U3" s="6">
        <v>100</v>
      </c>
      <c r="V3" s="7">
        <f>IF('Внутренний клиент '!C10&lt;&gt;"",'Внутренний клиент '!C10,"")</f>
        <v>0</v>
      </c>
      <c r="Y3" s="65" t="s">
        <v>384</v>
      </c>
    </row>
    <row r="4" spans="1:25" ht="105" x14ac:dyDescent="0.25">
      <c r="A4" s="9" t="s">
        <v>115</v>
      </c>
      <c r="C4" s="6" t="s">
        <v>15</v>
      </c>
      <c r="D4" t="str">
        <f>IF('Общеорганизационный блок '!C10&lt;&gt;"",'Общеорганизационный блок '!C10,"")</f>
        <v>Нет</v>
      </c>
      <c r="F4" s="49" t="s">
        <v>15</v>
      </c>
      <c r="G4" s="50" t="str">
        <f>IF('Предоставление гос. услуг'!C$10&lt;&gt;"",'Предоставление гос. услуг'!C$10,"")</f>
        <v>Нет</v>
      </c>
      <c r="I4" s="6" t="s">
        <v>15</v>
      </c>
      <c r="J4" s="7" t="str">
        <f>IF('Предоставление гос. поддержки'!C10&lt;&gt;"",'Предоставление гос. поддержки'!C10,"")</f>
        <v>Да</v>
      </c>
      <c r="L4" s="6" t="s">
        <v>15</v>
      </c>
      <c r="M4" s="7" t="str">
        <f>IF('Гос. контроль(надзор)'!C$10&lt;&gt;"",'Гос. контроль(надзор)'!C$10,"")</f>
        <v>Да</v>
      </c>
      <c r="O4" s="6" t="s">
        <v>15</v>
      </c>
      <c r="P4" s="7" t="str">
        <f>IF('Рассмотрение обращений запросов'!C10&lt;&gt;"",'Рассмотрение обращений запросов'!C10,"")</f>
        <v>Нет</v>
      </c>
      <c r="R4" s="25" t="s">
        <v>61</v>
      </c>
      <c r="S4" s="7" t="str">
        <f>IF('Обеспечение доступа информации'!C10="","",'Обеспечение доступа информации'!C10)</f>
        <v>Реже 1 раза в месяц но чаще 1 раза в полгода</v>
      </c>
      <c r="U4" s="6">
        <v>100</v>
      </c>
      <c r="V4" s="7">
        <f>IF('Внутренний клиент '!C11&lt;&gt;"",'Внутренний клиент '!C11,"")</f>
        <v>0</v>
      </c>
      <c r="Y4" s="65" t="s">
        <v>385</v>
      </c>
    </row>
    <row r="5" spans="1:25" x14ac:dyDescent="0.25">
      <c r="A5" s="9" t="s">
        <v>208</v>
      </c>
      <c r="C5" s="6" t="s">
        <v>15</v>
      </c>
      <c r="D5" t="str">
        <f>IF('Общеорганизационный блок '!C12&lt;&gt;"",'Общеорганизационный блок '!C12,"")</f>
        <v>Да</v>
      </c>
      <c r="F5" s="49">
        <v>100</v>
      </c>
      <c r="G5" s="50">
        <f>IF('Предоставление гос. услуг'!C$11&lt;&gt;"",'Предоставление гос. услуг'!C$11,"")</f>
        <v>0</v>
      </c>
      <c r="I5" s="6">
        <v>100</v>
      </c>
      <c r="J5" s="7">
        <f>IF('Предоставление гос. поддержки'!C11&lt;&gt;"",'Предоставление гос. поддержки'!C11,"")</f>
        <v>0</v>
      </c>
      <c r="L5" s="6">
        <v>100</v>
      </c>
      <c r="M5" s="7">
        <f>IF('Гос. контроль(надзор)'!C$11&lt;&gt;"",'Гос. контроль(надзор)'!C$11,"")</f>
        <v>0</v>
      </c>
      <c r="O5" s="6" t="s">
        <v>15</v>
      </c>
      <c r="P5" s="7" t="str">
        <f>IF('Рассмотрение обращений запросов'!C11&lt;&gt;"",'Рассмотрение обращений запросов'!C11,"")</f>
        <v>Да</v>
      </c>
      <c r="R5" s="6" t="s">
        <v>15</v>
      </c>
      <c r="S5" s="7" t="str">
        <f>IF('Обеспечение доступа информации'!C12="","",'Обеспечение доступа информации'!C12)</f>
        <v>Да</v>
      </c>
      <c r="U5" s="6">
        <v>100</v>
      </c>
      <c r="V5" s="7">
        <f>IF('Внутренний клиент '!C12&lt;&gt;"",'Внутренний клиент '!C12,"")</f>
        <v>0</v>
      </c>
      <c r="Y5" s="65" t="s">
        <v>386</v>
      </c>
    </row>
    <row r="6" spans="1:25" ht="30" x14ac:dyDescent="0.25">
      <c r="A6" s="9" t="s">
        <v>209</v>
      </c>
      <c r="C6" s="6" t="s">
        <v>15</v>
      </c>
      <c r="D6" t="str">
        <f>IF('Общеорганизационный блок '!C13&lt;&gt;"",'Общеорганизационный блок '!C13,"")</f>
        <v>Да</v>
      </c>
      <c r="F6" s="49" t="s">
        <v>15</v>
      </c>
      <c r="G6" s="50" t="str">
        <f>IF('Предоставление гос. услуг'!C$12&lt;&gt;"",'Предоставление гос. услуг'!C$12,"")</f>
        <v>Нет</v>
      </c>
      <c r="I6" s="6" t="s">
        <v>15</v>
      </c>
      <c r="J6" s="7" t="str">
        <f>IF('Предоставление гос. поддержки'!C13&lt;&gt;"",'Предоставление гос. поддержки'!C13,"")</f>
        <v>Нет</v>
      </c>
      <c r="L6" s="6">
        <v>100</v>
      </c>
      <c r="M6" s="7">
        <f>IF('Гос. контроль(надзор)'!C$13&lt;&gt;"",'Гос. контроль(надзор)'!C$13,"")</f>
        <v>0</v>
      </c>
      <c r="O6" s="6" t="s">
        <v>15</v>
      </c>
      <c r="P6" s="7" t="str">
        <f>IF('Рассмотрение обращений запросов'!C12&lt;&gt;"",'Рассмотрение обращений запросов'!C12,"")</f>
        <v>Да</v>
      </c>
      <c r="R6" s="6" t="s">
        <v>15</v>
      </c>
      <c r="S6" s="7" t="str">
        <f>IF('Обеспечение доступа информации'!C13="","",'Обеспечение доступа информации'!C13)</f>
        <v>Нет</v>
      </c>
      <c r="U6" s="6" t="s">
        <v>15</v>
      </c>
      <c r="V6" s="7" t="str">
        <f>IF('Внутренний клиент '!C14&lt;&gt;"",'Внутренний клиент '!C14,"")</f>
        <v>Нет</v>
      </c>
      <c r="Y6" s="65" t="s">
        <v>387</v>
      </c>
    </row>
    <row r="7" spans="1:25" ht="45" x14ac:dyDescent="0.25">
      <c r="A7" s="9" t="s">
        <v>210</v>
      </c>
      <c r="C7" s="6" t="s">
        <v>15</v>
      </c>
      <c r="D7" t="str">
        <f>IF('Общеорганизационный блок '!C15&lt;&gt;"",'Общеорганизационный блок '!C15,"")</f>
        <v>Нет</v>
      </c>
      <c r="F7" s="49" t="s">
        <v>15</v>
      </c>
      <c r="G7" s="50" t="str">
        <f>IF('Предоставление гос. услуг'!C$14&lt;&gt;"",'Предоставление гос. услуг'!C$14,"")</f>
        <v>Нет</v>
      </c>
      <c r="I7" s="6">
        <v>100</v>
      </c>
      <c r="J7" s="7">
        <f>IF('Предоставление гос. поддержки'!C15&lt;&gt;"",'Предоставление гос. поддержки'!C15,"")</f>
        <v>100</v>
      </c>
      <c r="L7" s="6">
        <v>100</v>
      </c>
      <c r="M7" s="7">
        <f>IF('Гос. контроль(надзор)'!C$15&lt;&gt;"",'Гос. контроль(надзор)'!C$15,"")</f>
        <v>0</v>
      </c>
      <c r="O7" s="6" t="s">
        <v>15</v>
      </c>
      <c r="P7" s="7" t="str">
        <f>IF('Рассмотрение обращений запросов'!C13&lt;&gt;"",'Рассмотрение обращений запросов'!C13,"")</f>
        <v>Нет</v>
      </c>
      <c r="R7" s="6" t="s">
        <v>15</v>
      </c>
      <c r="S7" s="7" t="str">
        <f>IF('Обеспечение доступа информации'!C14="","",'Обеспечение доступа информации'!C14)</f>
        <v>Да</v>
      </c>
      <c r="U7" s="6" t="s">
        <v>15</v>
      </c>
      <c r="V7" s="7" t="str">
        <f>IF('Внутренний клиент '!C16&lt;&gt;"",'Внутренний клиент '!C16,"")</f>
        <v>Да</v>
      </c>
      <c r="Y7" s="65" t="s">
        <v>388</v>
      </c>
    </row>
    <row r="8" spans="1:25" ht="105" x14ac:dyDescent="0.25">
      <c r="A8" s="9" t="s">
        <v>211</v>
      </c>
      <c r="C8" s="6" t="s">
        <v>15</v>
      </c>
      <c r="D8" t="str">
        <f>IF('Общеорганизационный блок '!C16&lt;&gt;"",'Общеорганизационный блок '!C16,"")</f>
        <v>Да</v>
      </c>
      <c r="F8" s="49" t="s">
        <v>15</v>
      </c>
      <c r="G8" s="50" t="str">
        <f>IF('Предоставление гос. услуг'!C$15&lt;&gt;"",'Предоставление гос. услуг'!C$15,"")</f>
        <v>Нет</v>
      </c>
      <c r="I8" s="25" t="s">
        <v>61</v>
      </c>
      <c r="J8" s="7" t="str">
        <f>IF('Предоставление гос. поддержки'!C16&lt;&gt;"",'Предоставление гос. поддержки'!C16,"")</f>
        <v>Реже 1 раза в полгода</v>
      </c>
      <c r="L8" s="6">
        <v>100</v>
      </c>
      <c r="M8" s="7">
        <f>IF('Гос. контроль(надзор)'!C$17&lt;&gt;"",'Гос. контроль(надзор)'!C$17,"")</f>
        <v>0</v>
      </c>
      <c r="O8" s="6">
        <v>100</v>
      </c>
      <c r="P8" s="7">
        <f>IF('Рассмотрение обращений запросов'!C14&lt;&gt;"",'Рассмотрение обращений запросов'!C14,"")</f>
        <v>0</v>
      </c>
      <c r="R8" s="6" t="s">
        <v>15</v>
      </c>
      <c r="S8" s="7" t="str">
        <f>IF('Обеспечение доступа информации'!C15="","",'Обеспечение доступа информации'!C15)</f>
        <v>Нет</v>
      </c>
      <c r="U8" s="6" t="s">
        <v>15</v>
      </c>
      <c r="V8" s="7" t="str">
        <f>IF('Внутренний клиент '!C17&lt;&gt;"",'Внутренний клиент '!C17,"")</f>
        <v>Нет</v>
      </c>
      <c r="Y8" s="65" t="s">
        <v>389</v>
      </c>
    </row>
    <row r="9" spans="1:25" ht="60" x14ac:dyDescent="0.25">
      <c r="A9" s="44"/>
      <c r="C9" s="6" t="s">
        <v>15</v>
      </c>
      <c r="D9" t="str">
        <f>IF('Общеорганизационный блок '!C17&lt;&gt;"",'Общеорганизационный блок '!C17,"")</f>
        <v>Нет</v>
      </c>
      <c r="F9" s="49" t="s">
        <v>15</v>
      </c>
      <c r="G9" s="50" t="str">
        <f>IF('Предоставление гос. услуг'!C$16&lt;&gt;"",'Предоставление гос. услуг'!C$16,"")</f>
        <v>Нет</v>
      </c>
      <c r="I9" s="6">
        <v>100</v>
      </c>
      <c r="J9" s="7">
        <f>IF('Предоставление гос. поддержки'!C18&lt;&gt;"",'Предоставление гос. поддержки'!C18,"")</f>
        <v>66</v>
      </c>
      <c r="L9" s="28" t="s">
        <v>213</v>
      </c>
      <c r="M9" s="7" t="str">
        <f>IF('Гос. контроль(надзор)'!C$18&lt;&gt;"",'Гос. контроль(надзор)'!C$18,"")</f>
        <v xml:space="preserve">Реализован через более 2 канала </v>
      </c>
      <c r="O9" s="6" t="s">
        <v>15</v>
      </c>
      <c r="P9" s="7" t="str">
        <f>IF('Рассмотрение обращений запросов'!C16&lt;&gt;"",'Рассмотрение обращений запросов'!C16,"")</f>
        <v>Да</v>
      </c>
      <c r="R9" s="51">
        <f>COUNTIF(R$1:R$8,"Да")</f>
        <v>7</v>
      </c>
      <c r="S9" s="51">
        <f>COUNTIF(S$1:S$8,"Да")</f>
        <v>5</v>
      </c>
      <c r="U9" s="6" t="s">
        <v>15</v>
      </c>
      <c r="V9" s="7" t="str">
        <f>IF('Внутренний клиент '!C19&lt;&gt;"",'Внутренний клиент '!C19,"")</f>
        <v>Да</v>
      </c>
      <c r="Y9" s="65" t="s">
        <v>390</v>
      </c>
    </row>
    <row r="10" spans="1:25" ht="75" x14ac:dyDescent="0.25">
      <c r="A10" s="9" t="s">
        <v>113</v>
      </c>
      <c r="C10" s="6" t="s">
        <v>15</v>
      </c>
      <c r="D10" t="str">
        <f>IF('Общеорганизационный блок '!C19&lt;&gt;"",'Общеорганизационный блок '!C19,"")</f>
        <v>Нет</v>
      </c>
      <c r="F10" s="49" t="s">
        <v>15</v>
      </c>
      <c r="G10" s="50" t="str">
        <f>IF('Предоставление гос. услуг'!C$17&lt;&gt;"",'Предоставление гос. услуг'!C$17,"")</f>
        <v>Нет</v>
      </c>
      <c r="I10" s="6" t="s">
        <v>15</v>
      </c>
      <c r="J10" s="7" t="str">
        <f>IF('Предоставление гос. поддержки'!C19&lt;&gt;"",'Предоставление гос. поддержки'!C19,"")</f>
        <v>Нет</v>
      </c>
      <c r="L10" s="28" t="s">
        <v>115</v>
      </c>
      <c r="M10" s="7" t="str">
        <f>IF('Гос. контроль(надзор)'!C$19&lt;&gt;"",'Гос. контроль(надзор)'!C$19,"")</f>
        <v>Через не менее 1 онлайн и не менее 1 оффлайн канал (но не попадает под условия первых двух вариантов)</v>
      </c>
      <c r="O10" s="6" t="s">
        <v>15</v>
      </c>
      <c r="P10" s="7" t="str">
        <f>IF('Рассмотрение обращений запросов'!C18&lt;&gt;"",'Рассмотрение обращений запросов'!C18,"")</f>
        <v>Да</v>
      </c>
      <c r="R10" s="51">
        <f>COUNTIF(R$1:R$8,"Нет")</f>
        <v>0</v>
      </c>
      <c r="S10" s="51">
        <f>COUNTIF(S$1:S$8,"Нет")</f>
        <v>2</v>
      </c>
      <c r="U10" s="6" t="s">
        <v>15</v>
      </c>
      <c r="V10" s="7" t="str">
        <f>IF('Внутренний клиент '!C20&lt;&gt;"",'Внутренний клиент '!C20,"")</f>
        <v>Да</v>
      </c>
      <c r="Y10" s="65" t="s">
        <v>391</v>
      </c>
    </row>
    <row r="11" spans="1:25" x14ac:dyDescent="0.25">
      <c r="A11" s="9" t="s">
        <v>212</v>
      </c>
      <c r="C11" s="6" t="s">
        <v>15</v>
      </c>
      <c r="D11" t="str">
        <f>IF('Общеорганизационный блок '!C21&lt;&gt;"",'Общеорганизационный блок '!C21,"")</f>
        <v>Да</v>
      </c>
      <c r="F11" s="49">
        <v>100</v>
      </c>
      <c r="G11" s="50">
        <f>IF('Предоставление гос. услуг'!C$19&lt;&gt;"",'Предоставление гос. услуг'!C$19,"")</f>
        <v>100</v>
      </c>
      <c r="I11" s="6">
        <v>100</v>
      </c>
      <c r="J11" s="7">
        <f>IF('Предоставление гос. поддержки'!C20&lt;&gt;"",'Предоставление гос. поддержки'!C20,"")</f>
        <v>100</v>
      </c>
      <c r="L11" s="6">
        <v>100</v>
      </c>
      <c r="M11" s="7">
        <f>IF('Гос. контроль(надзор)'!C$20&lt;&gt;"",'Гос. контроль(надзор)'!C$20,"")</f>
        <v>0</v>
      </c>
      <c r="O11" s="6">
        <v>100</v>
      </c>
      <c r="P11" s="7">
        <f>IF('Рассмотрение обращений запросов'!C19&lt;&gt;"",'Рассмотрение обращений запросов'!C19,"")</f>
        <v>0</v>
      </c>
      <c r="R11" s="52">
        <f>COUNTIFS(R$1:R$8,"&gt;=0",R$1:R$8,"&lt;=100")</f>
        <v>0</v>
      </c>
      <c r="S11" s="52">
        <f>COUNTIFS(S$1:S$8,"&gt;=0",S$1:S$8,"&lt;=100")</f>
        <v>0</v>
      </c>
      <c r="U11" s="6" t="s">
        <v>15</v>
      </c>
      <c r="V11" s="7" t="str">
        <f>IF('Внутренний клиент '!C22&lt;&gt;"",'Внутренний клиент '!C22,"")</f>
        <v>Да</v>
      </c>
      <c r="Y11" s="65" t="s">
        <v>392</v>
      </c>
    </row>
    <row r="12" spans="1:25" x14ac:dyDescent="0.25">
      <c r="A12" s="9" t="s">
        <v>213</v>
      </c>
      <c r="C12" s="6" t="s">
        <v>15</v>
      </c>
      <c r="D12" t="str">
        <f>IF('Общеорганизационный блок '!C22&lt;&gt;"",'Общеорганизационный блок '!C22,"")</f>
        <v>Нет</v>
      </c>
      <c r="F12" s="49" t="s">
        <v>15</v>
      </c>
      <c r="G12" s="50">
        <f>IF('Предоставление гос. услуг'!C$21&lt;&gt;"",'Предоставление гос. услуг'!C$21,"")</f>
        <v>50</v>
      </c>
      <c r="I12" s="6" t="s">
        <v>15</v>
      </c>
      <c r="J12" s="7" t="str">
        <f>IF('Предоставление гос. поддержки'!C21&lt;&gt;"",'Предоставление гос. поддержки'!C21,"")</f>
        <v>Нет</v>
      </c>
      <c r="L12" s="6" t="s">
        <v>15</v>
      </c>
      <c r="M12" s="7" t="str">
        <f>IF('Гос. контроль(надзор)'!C$21&lt;&gt;"",'Гос. контроль(надзор)'!C$21,"")</f>
        <v>Да</v>
      </c>
      <c r="O12" s="6" t="s">
        <v>15</v>
      </c>
      <c r="P12" s="7" t="str">
        <f>IF('Рассмотрение обращений запросов'!C20&lt;&gt;"",'Рассмотрение обращений запросов'!C20,"")</f>
        <v>Да</v>
      </c>
      <c r="R12" s="52">
        <f>COUNTIF(R$1:R$8,"Значение показателя чаще 1 раза/месяц")</f>
        <v>1</v>
      </c>
      <c r="S12" s="52">
        <f>COUNTIF(S$1:S$8,"Значение показателя чаще 1 раза/месяц")</f>
        <v>0</v>
      </c>
      <c r="U12" s="6" t="s">
        <v>15</v>
      </c>
      <c r="V12" s="7" t="str">
        <f>IF('Внутренний клиент '!C24&lt;&gt;"",'Внутренний клиент '!C24,"")</f>
        <v>Да</v>
      </c>
      <c r="Y12" s="65" t="s">
        <v>393</v>
      </c>
    </row>
    <row r="13" spans="1:25" x14ac:dyDescent="0.25">
      <c r="A13" s="44"/>
      <c r="C13" s="6" t="s">
        <v>15</v>
      </c>
      <c r="D13" t="str">
        <f>IF('Общеорганизационный блок '!C23&lt;&gt;"",'Общеорганизационный блок '!C23,"")</f>
        <v>Нет</v>
      </c>
      <c r="F13" s="49" t="s">
        <v>15</v>
      </c>
      <c r="G13" s="50" t="str">
        <f>IF('Предоставление гос. услуг'!C$22&lt;&gt;"",'Предоставление гос. услуг'!C$22,"")</f>
        <v>Нет</v>
      </c>
      <c r="I13" s="6" t="s">
        <v>15</v>
      </c>
      <c r="J13" s="7" t="str">
        <f>IF('Предоставление гос. поддержки'!C22&lt;&gt;"",'Предоставление гос. поддержки'!C22,"")</f>
        <v>Нет</v>
      </c>
      <c r="L13" s="6" t="s">
        <v>15</v>
      </c>
      <c r="M13" s="7" t="str">
        <f>IF('Гос. контроль(надзор)'!C$22&lt;&gt;"",'Гос. контроль(надзор)'!C$22,"")</f>
        <v>Да</v>
      </c>
      <c r="O13" s="6" t="s">
        <v>15</v>
      </c>
      <c r="P13" s="7" t="str">
        <f>IF('Рассмотрение обращений запросов'!C21&lt;&gt;"",'Рассмотрение обращений запросов'!C21,"")</f>
        <v>Да</v>
      </c>
      <c r="R13" s="52">
        <f>COUNTIF(R$1:R$8,"Реже 1 раза в месяц но чаще 1 раза в полгода")</f>
        <v>0</v>
      </c>
      <c r="S13" s="52">
        <f>COUNTIF(S$1:S$8,"Реже 1 раза в месяц но чаще 1 раза в полгода")</f>
        <v>1</v>
      </c>
      <c r="U13" s="6">
        <v>100</v>
      </c>
      <c r="V13" s="7">
        <f>IF('Внутренний клиент '!C26&lt;&gt;"",'Внутренний клиент '!C26,"")</f>
        <v>100</v>
      </c>
      <c r="Y13" s="65" t="s">
        <v>394</v>
      </c>
    </row>
    <row r="14" spans="1:25" x14ac:dyDescent="0.25">
      <c r="A14" s="9" t="s">
        <v>61</v>
      </c>
      <c r="C14" s="6">
        <v>100</v>
      </c>
      <c r="D14">
        <f>IF('Общеорганизационный блок '!C24&lt;&gt;"",'Общеорганизационный блок '!C24,"")</f>
        <v>0</v>
      </c>
      <c r="F14" s="49" t="s">
        <v>15</v>
      </c>
      <c r="G14" s="50" t="str">
        <f>IF('Предоставление гос. услуг'!C$23&lt;&gt;"",'Предоставление гос. услуг'!C$23,"")</f>
        <v>Нет</v>
      </c>
      <c r="I14" s="6" t="s">
        <v>15</v>
      </c>
      <c r="J14" s="7" t="str">
        <f>IF('Предоставление гос. поддержки'!C23&lt;&gt;"",'Предоставление гос. поддержки'!C23,"")</f>
        <v>Нет</v>
      </c>
      <c r="L14" s="6" t="s">
        <v>15</v>
      </c>
      <c r="M14" s="7">
        <f>IF('Гос. контроль(надзор)'!C$24&lt;&gt;"",'Гос. контроль(надзор)'!C$24,"")</f>
        <v>0</v>
      </c>
      <c r="O14" s="6" t="s">
        <v>15</v>
      </c>
      <c r="P14" s="7" t="str">
        <f>IF('Рассмотрение обращений запросов'!C22&lt;&gt;"",'Рассмотрение обращений запросов'!C22,"")</f>
        <v>Нет</v>
      </c>
      <c r="R14" s="52">
        <f>COUNTIF(R$1:R$8,"Реже 1 раза в полгода")</f>
        <v>0</v>
      </c>
      <c r="S14" s="52">
        <f>COUNTIF(S$1:S$8,"Реже 1 раза в полгода")</f>
        <v>0</v>
      </c>
      <c r="U14" s="6" t="s">
        <v>15</v>
      </c>
      <c r="V14" s="7" t="str">
        <f>IF('Внутренний клиент '!C28&lt;&gt;"",'Внутренний клиент '!C28,"")</f>
        <v>Да</v>
      </c>
      <c r="Y14" s="65" t="s">
        <v>395</v>
      </c>
    </row>
    <row r="15" spans="1:25" ht="105" x14ac:dyDescent="0.25">
      <c r="A15" s="9" t="s">
        <v>214</v>
      </c>
      <c r="C15" s="6" t="s">
        <v>15</v>
      </c>
      <c r="D15" t="str">
        <f>IF('Общеорганизационный блок '!C25&lt;&gt;"",'Общеорганизационный блок '!C25,"")</f>
        <v>Да</v>
      </c>
      <c r="F15" s="48" t="s">
        <v>61</v>
      </c>
      <c r="G15" s="50" t="str">
        <f>IF('Предоставление гос. услуг'!C$24&lt;&gt;"",'Предоставление гос. услуг'!C$24,"")</f>
        <v>Реже 1 раза в месяц но чаще 1 раза в полгода</v>
      </c>
      <c r="I15" s="6">
        <v>100</v>
      </c>
      <c r="J15" s="7">
        <f>IF('Предоставление гос. поддержки'!C24&lt;&gt;"",'Предоставление гос. поддержки'!C24,"")</f>
        <v>0</v>
      </c>
      <c r="L15" s="6">
        <v>100</v>
      </c>
      <c r="M15" s="7">
        <f>IF('Гос. контроль(надзор)'!C$25&lt;&gt;"",'Гос. контроль(надзор)'!C$25,"")</f>
        <v>0</v>
      </c>
      <c r="O15" s="6" t="s">
        <v>15</v>
      </c>
      <c r="P15" s="7" t="str">
        <f>IF('Рассмотрение обращений запросов'!C23&lt;&gt;"",'Рассмотрение обращений запросов'!C23,"")</f>
        <v>Нет</v>
      </c>
      <c r="R15" s="46">
        <f>COUNTIF(R$1:R$8,"Реализован через более 2 канала ")</f>
        <v>0</v>
      </c>
      <c r="S15" s="46">
        <f>COUNTIF(S$1:S$8,"Реализован через более 2 канала ")</f>
        <v>0</v>
      </c>
      <c r="U15" s="6" t="s">
        <v>15</v>
      </c>
      <c r="V15" s="7" t="str">
        <f>IF('Внутренний клиент '!C29&lt;&gt;"",'Внутренний клиент '!C29,"")</f>
        <v>Да</v>
      </c>
      <c r="Y15" s="65" t="s">
        <v>396</v>
      </c>
    </row>
    <row r="16" spans="1:25" x14ac:dyDescent="0.25">
      <c r="A16" s="9" t="s">
        <v>215</v>
      </c>
      <c r="C16" s="6" t="s">
        <v>15</v>
      </c>
      <c r="D16" t="str">
        <f>IF('Общеорганизационный блок '!C26&lt;&gt;"",'Общеорганизационный блок '!C26,"")</f>
        <v>Да</v>
      </c>
      <c r="F16" s="49">
        <v>100</v>
      </c>
      <c r="G16" s="50">
        <f>IF('Предоставление гос. услуг'!C$25&lt;&gt;"",'Предоставление гос. услуг'!C$25,"")</f>
        <v>50</v>
      </c>
      <c r="I16" s="6" t="s">
        <v>15</v>
      </c>
      <c r="J16" s="7" t="str">
        <f>IF('Предоставление гос. поддержки'!C25&lt;&gt;"",'Предоставление гос. поддержки'!C25,"")</f>
        <v>Нет</v>
      </c>
      <c r="L16" s="6">
        <v>100</v>
      </c>
      <c r="M16" s="7">
        <f>IF('Гос. контроль(надзор)'!C$26&lt;&gt;"",'Гос. контроль(надзор)'!C$26,"")</f>
        <v>0</v>
      </c>
      <c r="O16" s="6">
        <v>100</v>
      </c>
      <c r="P16" s="7">
        <f>IF('Рассмотрение обращений запросов'!C24&lt;&gt;"",'Рассмотрение обращений запросов'!C24,"")</f>
        <v>0</v>
      </c>
      <c r="R16" s="46">
        <f>COUNTIF(R$1:R$8,"Реализован через 1-2 канала")</f>
        <v>0</v>
      </c>
      <c r="S16" s="46">
        <f>COUNTIF(S$1:S$8,"Реализован через 1-2 канала")</f>
        <v>0</v>
      </c>
      <c r="U16" s="6" t="s">
        <v>15</v>
      </c>
      <c r="V16" s="7" t="str">
        <f>IF('Внутренний клиент '!C30&lt;&gt;"",'Внутренний клиент '!C30,"")</f>
        <v>Да</v>
      </c>
      <c r="Y16" s="65" t="s">
        <v>397</v>
      </c>
    </row>
    <row r="17" spans="1:25" x14ac:dyDescent="0.25">
      <c r="A17" s="44"/>
      <c r="C17" s="6" t="s">
        <v>15</v>
      </c>
      <c r="D17" t="str">
        <f>IF('Общеорганизационный блок '!C27&lt;&gt;"",'Общеорганизационный блок '!C27,"")</f>
        <v>Да</v>
      </c>
      <c r="F17" s="49">
        <v>100</v>
      </c>
      <c r="G17" s="50">
        <f>IF('Предоставление гос. услуг'!C$26&lt;&gt;"",'Предоставление гос. услуг'!C$26,"")</f>
        <v>0</v>
      </c>
      <c r="I17" s="6" t="s">
        <v>15</v>
      </c>
      <c r="J17" s="7" t="str">
        <f>IF('Предоставление гос. поддержки'!C26&lt;&gt;"",'Предоставление гос. поддержки'!C26,"")</f>
        <v>Нет</v>
      </c>
      <c r="L17" s="6">
        <v>100</v>
      </c>
      <c r="M17" s="7">
        <f>IF('Гос. контроль(надзор)'!C$27&lt;&gt;"",'Гос. контроль(надзор)'!C$27,"")</f>
        <v>0</v>
      </c>
      <c r="O17" s="6" t="s">
        <v>15</v>
      </c>
      <c r="P17" s="7" t="str">
        <f>IF('Рассмотрение обращений запросов'!C26&lt;&gt;"",'Рассмотрение обращений запросов'!C26,"")</f>
        <v>Нет</v>
      </c>
      <c r="R17" s="46">
        <f>COUNTIF(R$1:R$8,"Сервис не реализован")</f>
        <v>0</v>
      </c>
      <c r="S17" s="46">
        <f>COUNTIF(S$1:S$8,"Сервис не реализован")</f>
        <v>0</v>
      </c>
      <c r="U17" s="6">
        <v>100</v>
      </c>
      <c r="V17" s="7">
        <f>IF('Внутренний клиент '!C31&lt;&gt;"",'Внутренний клиент '!C31,"")</f>
        <v>0</v>
      </c>
      <c r="Y17" s="65" t="s">
        <v>398</v>
      </c>
    </row>
    <row r="18" spans="1:25" ht="60" x14ac:dyDescent="0.25">
      <c r="A18" s="9" t="s">
        <v>4</v>
      </c>
      <c r="C18" s="6" t="s">
        <v>15</v>
      </c>
      <c r="D18" t="str">
        <f>IF('Общеорганизационный блок '!C28&lt;&gt;"",'Общеорганизационный блок '!C28,"")</f>
        <v>Да</v>
      </c>
      <c r="F18" s="49" t="s">
        <v>15</v>
      </c>
      <c r="G18" s="50" t="str">
        <f>IF('Предоставление гос. услуг'!C$27&lt;&gt;"",'Предоставление гос. услуг'!C$27,"")</f>
        <v>Нет</v>
      </c>
      <c r="I18" s="6" t="s">
        <v>15</v>
      </c>
      <c r="J18" s="7" t="str">
        <f>IF('Предоставление гос. поддержки'!C27&lt;&gt;"",'Предоставление гос. поддержки'!C27,"")</f>
        <v>Нет</v>
      </c>
      <c r="L18" s="28" t="s">
        <v>212</v>
      </c>
      <c r="M18" s="7" t="str">
        <f>IF('Гос. контроль(надзор)'!C$29&lt;&gt;"",'Гос. контроль(надзор)'!C$29,"")</f>
        <v>Сервис не реализован</v>
      </c>
      <c r="O18" s="6">
        <v>100</v>
      </c>
      <c r="P18" s="7">
        <f>IF('Рассмотрение обращений запросов'!C27&lt;&gt;"",'Рассмотрение обращений запросов'!C27,"")</f>
        <v>0</v>
      </c>
      <c r="R18" s="46">
        <f>COUNTIF(R$1:R$8,"Через все указанные каналы ")</f>
        <v>0</v>
      </c>
      <c r="S18" s="46">
        <f>COUNTIF(S$1:S$8,"Через все указанные каналы ")</f>
        <v>0</v>
      </c>
      <c r="U18" s="6" t="s">
        <v>15</v>
      </c>
      <c r="V18" s="7" t="str">
        <f>IF('Внутренний клиент '!C33&lt;&gt;"",'Внутренний клиент '!C33,"")</f>
        <v>Нет</v>
      </c>
      <c r="Y18" s="65" t="s">
        <v>399</v>
      </c>
    </row>
    <row r="19" spans="1:25" x14ac:dyDescent="0.25">
      <c r="A19" s="9" t="s">
        <v>216</v>
      </c>
      <c r="C19" s="6" t="s">
        <v>15</v>
      </c>
      <c r="D19" t="str">
        <f>IF('Общеорганизационный блок '!C29&lt;&gt;"",'Общеорганизационный блок '!C29,"")</f>
        <v>Да</v>
      </c>
      <c r="F19" s="49">
        <v>100</v>
      </c>
      <c r="G19" s="50">
        <f>IF('Предоставление гос. услуг'!C$28&lt;&gt;"",'Предоставление гос. услуг'!C$28,"")</f>
        <v>0</v>
      </c>
      <c r="I19" s="6" t="s">
        <v>15</v>
      </c>
      <c r="J19" s="7" t="str">
        <f>IF('Предоставление гос. поддержки'!C28&lt;&gt;"",'Предоставление гос. поддержки'!C28,"")</f>
        <v>Нет</v>
      </c>
      <c r="L19" s="6" t="s">
        <v>15</v>
      </c>
      <c r="M19" s="7" t="str">
        <f>IF('Гос. контроль(надзор)'!C$30&lt;&gt;"",'Гос. контроль(надзор)'!C$30,"")</f>
        <v>Нет</v>
      </c>
      <c r="O19" s="6">
        <v>100</v>
      </c>
      <c r="P19" s="7">
        <f>IF('Рассмотрение обращений запросов'!C28&lt;&gt;"",'Рассмотрение обращений запросов'!C28,"")</f>
        <v>100</v>
      </c>
      <c r="R19" s="46">
        <f>COUNTIF(R$1:R$8,"Через 3 и более онлайн и не менее 2 оффлайн каналов")</f>
        <v>0</v>
      </c>
      <c r="S19" s="46">
        <f>COUNTIF(S$1:S$8,"Через 3 и более онлайн и не менее 2 оффлайн каналов")</f>
        <v>0</v>
      </c>
      <c r="U19" s="6" t="s">
        <v>15</v>
      </c>
      <c r="V19" s="7" t="str">
        <f>IF('Внутренний клиент '!C34&lt;&gt;"",'Внутренний клиент '!C34,"")</f>
        <v>Нет</v>
      </c>
      <c r="Y19" s="65" t="s">
        <v>400</v>
      </c>
    </row>
    <row r="20" spans="1:25" x14ac:dyDescent="0.25">
      <c r="C20" s="6" t="s">
        <v>15</v>
      </c>
      <c r="D20" t="str">
        <f>IF('Общеорганизационный блок '!C30&lt;&gt;"",'Общеорганизационный блок '!C30,"")</f>
        <v>Нет</v>
      </c>
      <c r="F20" s="49">
        <v>100</v>
      </c>
      <c r="G20" s="50">
        <f>IF('Предоставление гос. услуг'!C$30&lt;&gt;"",'Предоставление гос. услуг'!C$30,"")</f>
        <v>50</v>
      </c>
      <c r="I20" s="6" t="s">
        <v>15</v>
      </c>
      <c r="J20" s="7" t="str">
        <f>IF('Предоставление гос. поддержки'!C29&lt;&gt;"",'Предоставление гос. поддержки'!C29,"")</f>
        <v>Нет</v>
      </c>
      <c r="L20" s="6" t="s">
        <v>15</v>
      </c>
      <c r="M20" s="7" t="str">
        <f>IF('Гос. контроль(надзор)'!C$31&lt;&gt;"",'Гос. контроль(надзор)'!C$31,"")</f>
        <v>Нет</v>
      </c>
      <c r="O20" s="51">
        <f>COUNTIF(O1:O19,"Да")</f>
        <v>12</v>
      </c>
      <c r="P20" s="51">
        <f>COUNTIF(P1:P19,"Да")</f>
        <v>6</v>
      </c>
      <c r="R20" s="46">
        <f>COUNTIF(R$1:R$8,"Через не менее 1 онлайн и не менее 1 оффлайн канал (но не попадает под условия первых двух вариантов)")</f>
        <v>0</v>
      </c>
      <c r="S20" s="46">
        <f>COUNTIF(S$1:S$8,"Через не менее 1 онлайн и не менее 1 оффлайн канал (но не попадает под условия первых двух вариантов)")</f>
        <v>0</v>
      </c>
      <c r="U20" s="6" t="s">
        <v>15</v>
      </c>
      <c r="V20" s="7" t="str">
        <f>IF('Внутренний клиент '!C35&lt;&gt;"",'Внутренний клиент '!C35,"")</f>
        <v>Да</v>
      </c>
      <c r="Y20" s="65" t="s">
        <v>401</v>
      </c>
    </row>
    <row r="21" spans="1:25" x14ac:dyDescent="0.25">
      <c r="C21" s="6">
        <v>100</v>
      </c>
      <c r="D21">
        <f>IF('Общеорганизационный блок '!C31&lt;&gt;"",'Общеорганизационный блок '!C31,"")</f>
        <v>0</v>
      </c>
      <c r="F21" s="49" t="s">
        <v>15</v>
      </c>
      <c r="G21" s="50" t="str">
        <f>IF('Предоставление гос. услуг'!C$32&lt;&gt;"",'Предоставление гос. услуг'!C$32,"")</f>
        <v>Да</v>
      </c>
      <c r="I21" s="6">
        <v>100</v>
      </c>
      <c r="J21" s="7">
        <f>IF('Предоставление гос. поддержки'!C30&lt;&gt;"",'Предоставление гос. поддержки'!C30,"")</f>
        <v>100</v>
      </c>
      <c r="L21" s="6">
        <v>100</v>
      </c>
      <c r="M21" s="7">
        <f>IF('Гос. контроль(надзор)'!C$32&lt;&gt;"",'Гос. контроль(надзор)'!C$32,"")</f>
        <v>100</v>
      </c>
      <c r="O21" s="51">
        <f>COUNTIF(O1:O19,"Нет")</f>
        <v>0</v>
      </c>
      <c r="P21" s="51">
        <f>COUNTIF(P1:P19,"Нет")</f>
        <v>6</v>
      </c>
      <c r="R21" s="46">
        <f>COUNTIF(R$1:R$8,"Не реализовано через онлайн каналы при любом количестве оффлайн каналов (кроме 0) или не реализовано через оффлайн каналы при любом количестве онлайн каналов (кроме 0)")</f>
        <v>0</v>
      </c>
      <c r="S21" s="46">
        <f>COUNTIF(S$1:S$8,"Не реализовано через онлайн каналы при любом количестве оффлайн каналов (кроме 0) или не реализовано через оффлайн каналы при любом количестве онлайн каналов (кроме 0)")</f>
        <v>0</v>
      </c>
      <c r="U21" s="6" t="s">
        <v>15</v>
      </c>
      <c r="V21" s="7" t="str">
        <f>IF('Внутренний клиент '!C36&lt;&gt;"",'Внутренний клиент '!C36,"")</f>
        <v>Да</v>
      </c>
      <c r="Y21" s="65" t="s">
        <v>402</v>
      </c>
    </row>
    <row r="22" spans="1:25" ht="75" x14ac:dyDescent="0.25">
      <c r="C22" s="51">
        <f>COUNTIF(C$1:C$21,"Да")</f>
        <v>16</v>
      </c>
      <c r="D22" s="51">
        <f>COUNTIF(D$1:D$21,"Да")</f>
        <v>9</v>
      </c>
      <c r="F22" s="49">
        <v>100</v>
      </c>
      <c r="G22" s="50">
        <f>IF('Предоставление гос. услуг'!C$34&lt;&gt;"",'Предоставление гос. услуг'!C$34,"")</f>
        <v>50</v>
      </c>
      <c r="I22" s="6">
        <v>100</v>
      </c>
      <c r="J22" s="7">
        <f>IF('Предоставление гос. поддержки'!C31&lt;&gt;"",'Предоставление гос. поддержки'!C31,"")</f>
        <v>0</v>
      </c>
      <c r="L22" s="28" t="s">
        <v>115</v>
      </c>
      <c r="M22" s="7" t="str">
        <f>IF('Гос. контроль(надзор)'!C$33&lt;&gt;"",'Гос. контроль(надзор)'!C$33,"")</f>
        <v>Через не менее 1 онлайн и не менее 1 оффлайн канал (но не попадает под условия первых двух вариантов)</v>
      </c>
      <c r="O22" s="52">
        <f>COUNTIFS(O1:O19,"&gt;=0",O1:O19,"&lt;=100")</f>
        <v>6</v>
      </c>
      <c r="P22" s="52">
        <f>COUNTIFS(P1:P19,"&gt;=0",P1:P19,"&lt;=100")</f>
        <v>6</v>
      </c>
      <c r="R22" s="46">
        <f>COUNTIF(R$1:R$8,"Не реализовано ни через онлайн, ни через оффлайн каналы")</f>
        <v>0</v>
      </c>
      <c r="S22" s="46">
        <f>COUNTIF(S$1:S$8,"Не реализовано ни через онлайн, ни через оффлайн каналы")</f>
        <v>0</v>
      </c>
      <c r="U22" s="6" t="s">
        <v>15</v>
      </c>
      <c r="V22" s="7" t="str">
        <f>IF('Внутренний клиент '!C37&lt;&gt;"",'Внутренний клиент '!C37,"")</f>
        <v>Нет</v>
      </c>
      <c r="Y22" s="65" t="s">
        <v>403</v>
      </c>
    </row>
    <row r="23" spans="1:25" x14ac:dyDescent="0.25">
      <c r="C23" s="51">
        <f>COUNTIF(C$1:C$21,"Нет")</f>
        <v>0</v>
      </c>
      <c r="D23" s="51">
        <f>COUNTIF(D$1:D$21,"Нет")</f>
        <v>7</v>
      </c>
      <c r="F23" s="49">
        <v>100</v>
      </c>
      <c r="G23" s="50">
        <f>IF('Предоставление гос. услуг'!C$35&lt;&gt;"",'Предоставление гос. услуг'!C$35,"")</f>
        <v>100</v>
      </c>
      <c r="I23" s="6">
        <v>100</v>
      </c>
      <c r="J23" s="7">
        <f>IF('Предоставление гос. поддержки'!C33&lt;&gt;"",'Предоставление гос. поддержки'!C33,"")</f>
        <v>0</v>
      </c>
      <c r="L23" s="6" t="s">
        <v>15</v>
      </c>
      <c r="M23" s="7" t="str">
        <f>IF('Гос. контроль(надзор)'!C$34&lt;&gt;"",'Гос. контроль(надзор)'!C$34,"")</f>
        <v>Нет</v>
      </c>
      <c r="O23" s="52">
        <f>COUNTIF(O1:O19,"Значение показателя чаще 1 раза/месяц")</f>
        <v>0</v>
      </c>
      <c r="P23" s="52">
        <f>COUNTIF(P1:P19,"Значение показателя чаще 1 раза/месяц")</f>
        <v>0</v>
      </c>
      <c r="R23" s="46">
        <f>SUM(R9:R22)</f>
        <v>8</v>
      </c>
      <c r="S23" s="46">
        <f>SUM(S9:S22)</f>
        <v>8</v>
      </c>
      <c r="U23" s="6" t="s">
        <v>15</v>
      </c>
      <c r="V23" s="7" t="str">
        <f>IF('Внутренний клиент '!C38&lt;&gt;"",'Внутренний клиент '!C38,"")</f>
        <v>Нет</v>
      </c>
      <c r="Y23" s="65" t="s">
        <v>404</v>
      </c>
    </row>
    <row r="24" spans="1:25" x14ac:dyDescent="0.25">
      <c r="C24" s="52">
        <f>COUNTIFS(C$1:C$21,"&gt;=0",C$1:C$21,"&lt;=100")</f>
        <v>5</v>
      </c>
      <c r="D24" s="52">
        <f>COUNTIFS(D$1:D$21,"&gt;=0",D$1:D$21,"&lt;=100")</f>
        <v>5</v>
      </c>
      <c r="F24" s="49">
        <v>100</v>
      </c>
      <c r="G24" s="50">
        <f>IF('Предоставление гос. услуг'!C$36&lt;&gt;"",'Предоставление гос. услуг'!C$36,"")</f>
        <v>0</v>
      </c>
      <c r="I24" s="6" t="s">
        <v>15</v>
      </c>
      <c r="J24" s="7" t="str">
        <f>IF('Предоставление гос. поддержки'!C35&lt;&gt;"",'Предоставление гос. поддержки'!C35,"")</f>
        <v>Да</v>
      </c>
      <c r="L24" s="6">
        <v>100</v>
      </c>
      <c r="M24" s="7">
        <f>IF('Гос. контроль(надзор)'!C$35&lt;&gt;"",'Гос. контроль(надзор)'!C$35,"")</f>
        <v>0</v>
      </c>
      <c r="O24" s="52">
        <f>COUNTIF(O1:O19,"Реже 1 раза в месяц но чаще 1 раза в полгода")</f>
        <v>0</v>
      </c>
      <c r="P24" s="52">
        <f>COUNTIF(P1:P19,"Реже 1 раза в месяц но чаще 1 раза в полгода")</f>
        <v>0</v>
      </c>
      <c r="S24" s="47" t="str">
        <f>IF(R23=S23,"Отлично","Лист не заполнен полностью/неправильно заполнен")</f>
        <v>Отлично</v>
      </c>
      <c r="U24" s="6" t="s">
        <v>15</v>
      </c>
      <c r="V24" s="7" t="str">
        <f>IF('Внутренний клиент '!C39&lt;&gt;"",'Внутренний клиент '!C39,"")</f>
        <v>Да</v>
      </c>
      <c r="Y24" s="65" t="s">
        <v>405</v>
      </c>
    </row>
    <row r="25" spans="1:25" x14ac:dyDescent="0.25">
      <c r="C25" s="52">
        <f>COUNTIF(C$1:C$21,"Значение показателя чаще 1 раза/месяц")</f>
        <v>0</v>
      </c>
      <c r="D25" s="52">
        <f>COUNTIF(D$1:D$21,"Значение показателя чаще 1 раза/месяц")</f>
        <v>0</v>
      </c>
      <c r="F25" s="49">
        <v>100</v>
      </c>
      <c r="G25" s="50">
        <f>IF('Предоставление гос. услуг'!C$38&lt;&gt;"",'Предоставление гос. услуг'!C$38,"")</f>
        <v>100</v>
      </c>
      <c r="I25" s="6">
        <v>100</v>
      </c>
      <c r="J25" s="7">
        <f>IF('Предоставление гос. поддержки'!C37&lt;&gt;"",'Предоставление гос. поддержки'!C37,"")</f>
        <v>100</v>
      </c>
      <c r="L25" s="6">
        <v>100</v>
      </c>
      <c r="M25" s="7">
        <f>IF('Гос. контроль(надзор)'!C$36&lt;&gt;"",'Гос. контроль(надзор)'!C$36,"")</f>
        <v>0</v>
      </c>
      <c r="O25" s="52">
        <f>COUNTIF(O1:O19,"Реже 1 раза в полгода")</f>
        <v>0</v>
      </c>
      <c r="P25" s="52">
        <f>COUNTIF(P1:P19,"Реже 1 раза в полгода")</f>
        <v>0</v>
      </c>
      <c r="U25" s="6" t="s">
        <v>15</v>
      </c>
      <c r="V25" s="7" t="str">
        <f>IF('Внутренний клиент '!C40&lt;&gt;"",'Внутренний клиент '!C40,"")</f>
        <v>Да</v>
      </c>
      <c r="Y25" s="65" t="s">
        <v>406</v>
      </c>
    </row>
    <row r="26" spans="1:25" x14ac:dyDescent="0.25">
      <c r="C26" s="52">
        <f>COUNTIF(C$1:C$21,"Реже 1 раза в месяц но чаще 1 раза в полгода")</f>
        <v>0</v>
      </c>
      <c r="D26" s="52">
        <f>COUNTIF(D$1:D$21,"Реже 1 раза в месяц но чаще 1 раза в полгода")</f>
        <v>0</v>
      </c>
      <c r="F26" s="49">
        <v>100</v>
      </c>
      <c r="G26" s="50">
        <f>IF('Предоставление гос. услуг'!C$39&lt;&gt;"",'Предоставление гос. услуг'!C$39,"")</f>
        <v>50</v>
      </c>
      <c r="I26" s="6">
        <v>100</v>
      </c>
      <c r="J26" s="7">
        <f>IF('Предоставление гос. поддержки'!C38&lt;&gt;"",'Предоставление гос. поддержки'!C38,"")</f>
        <v>0</v>
      </c>
      <c r="L26" s="6">
        <v>100</v>
      </c>
      <c r="M26" s="7">
        <f>IF('Гос. контроль(надзор)'!C$37&lt;&gt;"",'Гос. контроль(надзор)'!C$37,"")</f>
        <v>100</v>
      </c>
      <c r="O26" s="46">
        <f>COUNTIF(O$1:O$19,"Реализован через более 2 канала ")</f>
        <v>0</v>
      </c>
      <c r="P26" s="46">
        <f>COUNTIF(P$1:P$19,"Реализован через более 2 канала ")</f>
        <v>0</v>
      </c>
      <c r="U26" s="6" t="s">
        <v>15</v>
      </c>
      <c r="V26" s="7" t="str">
        <f>IF('Внутренний клиент '!C41&lt;&gt;"",'Внутренний клиент '!C41,"")</f>
        <v>Да</v>
      </c>
      <c r="Y26" s="65" t="s">
        <v>407</v>
      </c>
    </row>
    <row r="27" spans="1:25" x14ac:dyDescent="0.25">
      <c r="C27" s="52">
        <f>COUNTIF(C$1:C$21,"Реже 1 раза в полгода")</f>
        <v>0</v>
      </c>
      <c r="D27" s="52">
        <f>COUNTIF(D$1:D$21,"Реже 1 раза в полгода")</f>
        <v>0</v>
      </c>
      <c r="F27" s="49">
        <v>100</v>
      </c>
      <c r="G27" s="50">
        <f>IF('Предоставление гос. услуг'!C$41&lt;&gt;"",'Предоставление гос. услуг'!C$41,"")</f>
        <v>50</v>
      </c>
      <c r="I27" s="6">
        <v>100</v>
      </c>
      <c r="J27" s="7">
        <f>IF('Предоставление гос. поддержки'!C39&lt;&gt;"",'Предоставление гос. поддержки'!C39,"")</f>
        <v>100</v>
      </c>
      <c r="L27" s="51">
        <f>COUNTIF(L1:L16,"Да")</f>
        <v>7</v>
      </c>
      <c r="M27" s="51">
        <f>COUNTIF(M1:M16,"Да")</f>
        <v>6</v>
      </c>
      <c r="O27" s="46">
        <f>COUNTIF(O$1:O$19,"Реализован через 1-2 канала")</f>
        <v>0</v>
      </c>
      <c r="P27" s="46">
        <f>COUNTIF(P$1:P$19,"Реализован через 1-2 канала")</f>
        <v>0</v>
      </c>
      <c r="U27" s="6" t="s">
        <v>15</v>
      </c>
      <c r="V27" s="7" t="str">
        <f>IF('Внутренний клиент '!C42&lt;&gt;"",'Внутренний клиент '!C42,"")</f>
        <v>Да</v>
      </c>
      <c r="Y27" s="65" t="s">
        <v>408</v>
      </c>
    </row>
    <row r="28" spans="1:25" x14ac:dyDescent="0.25">
      <c r="C28" s="46">
        <f>COUNTIF(C$1:C$21,"Реализован через более 2 канала ")</f>
        <v>0</v>
      </c>
      <c r="D28" s="46">
        <f>COUNTIF(D$1:D$21,"Реализован через более 2 канала ")</f>
        <v>0</v>
      </c>
      <c r="F28" s="49">
        <v>100</v>
      </c>
      <c r="G28" s="50">
        <f>IF('Предоставление гос. услуг'!C$42&lt;&gt;"",'Предоставление гос. услуг'!C$42,"")</f>
        <v>0</v>
      </c>
      <c r="I28" s="6" t="s">
        <v>15</v>
      </c>
      <c r="J28" s="7" t="str">
        <f>IF('Предоставление гос. поддержки'!C40&lt;&gt;"",'Предоставление гос. поддержки'!C40,"")</f>
        <v>Нет</v>
      </c>
      <c r="L28" s="51">
        <f>COUNTIF(L1:L16,"Нет")</f>
        <v>0</v>
      </c>
      <c r="M28" s="51">
        <f>COUNTIF(M1:M16,"Нет")</f>
        <v>0</v>
      </c>
      <c r="O28" s="46">
        <f>COUNTIF(O$1:O$19,"Сервис не реализован")</f>
        <v>0</v>
      </c>
      <c r="P28" s="46">
        <f>COUNTIF(P$1:P$19,"Сервис не реализован")</f>
        <v>0</v>
      </c>
      <c r="U28" s="6" t="s">
        <v>15</v>
      </c>
      <c r="V28" s="7" t="str">
        <f>IF('Внутренний клиент '!C43&lt;&gt;"",'Внутренний клиент '!C43,"")</f>
        <v>Да</v>
      </c>
      <c r="Y28" s="65" t="s">
        <v>409</v>
      </c>
    </row>
    <row r="29" spans="1:25" x14ac:dyDescent="0.25">
      <c r="C29" s="46">
        <f>COUNTIF(C$1:C$21,"Реализован через 1-2 канала")</f>
        <v>0</v>
      </c>
      <c r="D29" s="46">
        <f>COUNTIF(D$1:D$21,"Реализован через 1-2 канала")</f>
        <v>0</v>
      </c>
      <c r="F29" s="49">
        <v>100</v>
      </c>
      <c r="G29" s="50">
        <f>IF('Предоставление гос. услуг'!C$43&lt;&gt;"",'Предоставление гос. услуг'!C$43,"")</f>
        <v>0</v>
      </c>
      <c r="I29" s="6" t="s">
        <v>15</v>
      </c>
      <c r="J29" s="7" t="str">
        <f>IF('Предоставление гос. поддержки'!C41&lt;&gt;"",'Предоставление гос. поддержки'!C41,"")</f>
        <v>Нет</v>
      </c>
      <c r="L29" s="52">
        <f>COUNTIFS(L1:L16,"&gt;=0",L1:L16,"&lt;=100")</f>
        <v>7</v>
      </c>
      <c r="M29" s="52">
        <f>COUNTIFS(M1:M16,"&gt;=0",M1:M16,"&lt;=100")</f>
        <v>8</v>
      </c>
      <c r="O29" s="46">
        <f>COUNTIF(O$1:O$19,"Через все указанные каналы ")</f>
        <v>1</v>
      </c>
      <c r="P29" s="46">
        <f>COUNTIF(P$1:P$19,"Через все указанные каналы ")</f>
        <v>0</v>
      </c>
      <c r="U29" s="6" t="s">
        <v>15</v>
      </c>
      <c r="V29" s="7" t="str">
        <f>IF('Внутренний клиент '!C44&lt;&gt;"",'Внутренний клиент '!C44,"")</f>
        <v>Да</v>
      </c>
      <c r="Y29" s="65" t="s">
        <v>410</v>
      </c>
    </row>
    <row r="30" spans="1:25" x14ac:dyDescent="0.25">
      <c r="C30" s="46">
        <f>COUNTIF(C$1:C$21,"Сервис не реализован")</f>
        <v>0</v>
      </c>
      <c r="D30" s="46">
        <f>COUNTIF(D$1:D$21,"Сервис не реализован")</f>
        <v>0</v>
      </c>
      <c r="F30" s="49">
        <v>100</v>
      </c>
      <c r="G30" s="50">
        <f>IF('Предоставление гос. услуг'!C$44&lt;&gt;"",'Предоставление гос. услуг'!C$44,"")</f>
        <v>0</v>
      </c>
      <c r="I30" s="6">
        <v>100</v>
      </c>
      <c r="J30" s="7">
        <f>IF('Предоставление гос. поддержки'!C43&lt;&gt;"",'Предоставление гос. поддержки'!C43,"")</f>
        <v>0</v>
      </c>
      <c r="L30" s="52">
        <f>COUNTIF(L1:L16,"Значение показателя чаще 1 раза/месяц")</f>
        <v>0</v>
      </c>
      <c r="M30" s="52">
        <f>COUNTIF(M1:M16,"Значение показателя чаще 1 раза/месяц")</f>
        <v>0</v>
      </c>
      <c r="O30" s="46">
        <f>COUNTIF(O$1:O$19,"Через 3 и более онлайн и не менее 2 оффлайн каналов")</f>
        <v>0</v>
      </c>
      <c r="P30" s="46">
        <f>COUNTIF(P$1:P$19,"Через 3 и более онлайн и не менее 2 оффлайн каналов")</f>
        <v>0</v>
      </c>
      <c r="U30" s="6" t="s">
        <v>15</v>
      </c>
      <c r="V30" s="7" t="str">
        <f>IF('Внутренний клиент '!C45&lt;&gt;"",'Внутренний клиент '!C45,"")</f>
        <v>Нет</v>
      </c>
      <c r="Y30" s="65" t="s">
        <v>411</v>
      </c>
    </row>
    <row r="31" spans="1:25" x14ac:dyDescent="0.25">
      <c r="C31" s="46">
        <f>COUNTIF(C$1:C$21,"Через все указанные каналы ")</f>
        <v>0</v>
      </c>
      <c r="D31" s="46">
        <f>COUNTIF(D$1:D$21,"Через все указанные каналы ")</f>
        <v>0</v>
      </c>
      <c r="F31" s="49" t="s">
        <v>15</v>
      </c>
      <c r="G31" s="50" t="str">
        <f>IF('Предоставление гос. услуг'!C$45&lt;&gt;"",'Предоставление гос. услуг'!C$45,"")</f>
        <v>Нет</v>
      </c>
      <c r="I31" s="6">
        <v>100</v>
      </c>
      <c r="J31" s="7">
        <f>IF('Предоставление гос. поддержки'!C44&lt;&gt;"",'Предоставление гос. поддержки'!C44,"")</f>
        <v>0</v>
      </c>
      <c r="L31" s="52">
        <f>COUNTIF(L1:L16,"Реже 1 раза в месяц но чаще 1 раза в полгода")</f>
        <v>0</v>
      </c>
      <c r="M31" s="52">
        <f>COUNTIF(M1:M16,"Реже 1 раза в месяц но чаще 1 раза в полгода")</f>
        <v>0</v>
      </c>
      <c r="O31" s="46">
        <f>COUNTIF(O$1:O$19,"Через не менее 1 онлайн и не менее 1 оффлайн канал (но не попадает под условия первых двух вариантов)")</f>
        <v>0</v>
      </c>
      <c r="P31" s="46">
        <f>COUNTIF(P$1:P$19,"Через не менее 1 онлайн и не менее 1 оффлайн канал (но не попадает под условия первых двух вариантов)")</f>
        <v>1</v>
      </c>
      <c r="U31" s="6">
        <v>100</v>
      </c>
      <c r="V31" s="7">
        <f>IF('Внутренний клиент '!C46&lt;&gt;"",'Внутренний клиент '!C46,"")</f>
        <v>0</v>
      </c>
      <c r="Y31" s="65" t="s">
        <v>412</v>
      </c>
    </row>
    <row r="32" spans="1:25" x14ac:dyDescent="0.25">
      <c r="C32" s="46">
        <f>COUNTIF(C$1:C$21,"Через 3 и более онлайн и не менее 2 оффлайн каналов")</f>
        <v>0</v>
      </c>
      <c r="D32" s="46">
        <f>COUNTIF(D$1:D$21,"Через 3 и более онлайн и не менее 2 оффлайн каналов")</f>
        <v>0</v>
      </c>
      <c r="F32" s="49">
        <v>100</v>
      </c>
      <c r="G32" s="50">
        <f>IF('Предоставление гос. услуг'!C$47&lt;&gt;"",'Предоставление гос. услуг'!C$47,"")</f>
        <v>50</v>
      </c>
      <c r="I32" s="51">
        <f>COUNTIF(I1:I31,"Да")</f>
        <v>17</v>
      </c>
      <c r="J32" s="51">
        <f>COUNTIF(J1:J31,"Да")</f>
        <v>2</v>
      </c>
      <c r="L32" s="52">
        <f>COUNTIF(L1:L16,"Реже 1 раза в полгода")</f>
        <v>0</v>
      </c>
      <c r="M32" s="52">
        <f>COUNTIF(M1:M16,"Реже 1 раза в полгода")</f>
        <v>0</v>
      </c>
      <c r="O32" s="46">
        <f>COUNTIF(O$1:O$19,"Не реализовано через онлайн каналы при любом количестве оффлайн каналов (кроме 0) или не реализовано через оффлайн каналы при любом количестве онлайн каналов (кроме 0)")</f>
        <v>0</v>
      </c>
      <c r="P32" s="46">
        <f>COUNTIF(P$1:P$19,"Не реализовано через онлайн каналы при любом количестве оффлайн каналов (кроме 0) или не реализовано через оффлайн каналы при любом количестве онлайн каналов (кроме 0)")</f>
        <v>0</v>
      </c>
      <c r="U32" s="6" t="s">
        <v>15</v>
      </c>
      <c r="V32" s="7" t="str">
        <f>IF('Внутренний клиент '!C47&lt;&gt;"",'Внутренний клиент '!C47,"")</f>
        <v>Да</v>
      </c>
      <c r="Y32" s="65" t="s">
        <v>413</v>
      </c>
    </row>
    <row r="33" spans="3:25" x14ac:dyDescent="0.25">
      <c r="C33" s="46">
        <f>COUNTIF(C$1:C$21,"Через не менее 1 онлайн и не менее 1 оффлайн канал (но не попадает под условия первых двух вариантов)")</f>
        <v>0</v>
      </c>
      <c r="D33" s="46">
        <f>COUNTIF(D$1:D$21,"Через не менее 1 онлайн и не менее 1 оффлайн канал (но не попадает под условия первых двух вариантов)")</f>
        <v>0</v>
      </c>
      <c r="F33" s="49">
        <v>100</v>
      </c>
      <c r="G33" s="50">
        <f>IF('Предоставление гос. услуг'!C$48&lt;&gt;"",'Предоставление гос. услуг'!C$48,"")</f>
        <v>0</v>
      </c>
      <c r="I33" s="51">
        <f>COUNTIF(I1:I31,"Нет")</f>
        <v>0</v>
      </c>
      <c r="J33" s="51">
        <f>COUNTIF(J1:J31,"Нет")</f>
        <v>15</v>
      </c>
      <c r="L33" s="46">
        <f>COUNTIF(L$1:L$25,"Реализован через более 2 канала ")</f>
        <v>0</v>
      </c>
      <c r="M33" s="46">
        <f>COUNTIF(M$1:M$25,"Реализован через более 2 канала ")</f>
        <v>1</v>
      </c>
      <c r="O33" s="46">
        <f>COUNTIF(O$1:O$19,"Не реализовано ни через онлайн, ни через оффлайн каналы")</f>
        <v>0</v>
      </c>
      <c r="P33" s="46">
        <f>COUNTIF(P$1:P$19,"Не реализовано ни через онлайн, ни через оффлайн каналы")</f>
        <v>0</v>
      </c>
      <c r="U33" s="6" t="s">
        <v>15</v>
      </c>
      <c r="V33" s="7" t="str">
        <f>IF('Внутренний клиент '!C48&lt;&gt;"",'Внутренний клиент '!C48,"")</f>
        <v>Да</v>
      </c>
      <c r="Y33" s="65" t="s">
        <v>414</v>
      </c>
    </row>
    <row r="34" spans="3:25" x14ac:dyDescent="0.25">
      <c r="C34" s="46">
        <f>COUNTIF(C$1:C$21,"Не реализовано через онлайн каналы при любом количестве оффлайн каналов (кроме 0) или не реализовано через оффлайн каналы при любом количестве онлайн каналов (кроме 0)")</f>
        <v>0</v>
      </c>
      <c r="D34" s="46">
        <f>COUNTIF(D$1:D$21,"Не реализовано через онлайн каналы при любом количестве оффлайн каналов (кроме 0) или не реализовано через оффлайн каналы при любом количестве онлайн каналов (кроме 0)")</f>
        <v>0</v>
      </c>
      <c r="F34" s="51">
        <f>COUNTIF(F1:F33,"Да")</f>
        <v>15</v>
      </c>
      <c r="G34" s="51">
        <f>COUNTIF(G1:G33,"Да")</f>
        <v>1</v>
      </c>
      <c r="I34" s="52">
        <f>COUNTIFS(I1:I31,"&gt;=0",I1:I31,"&lt;=100")</f>
        <v>13</v>
      </c>
      <c r="J34" s="52">
        <f>COUNTIFS(J1:J31,"&gt;=0",J1:J31,"&lt;=100")</f>
        <v>13</v>
      </c>
      <c r="L34" s="46">
        <f>COUNTIF(L$1:L$25,"Реализован через 1-2 канала")</f>
        <v>1</v>
      </c>
      <c r="M34" s="46">
        <f>COUNTIF(M$1:M$25,"Реализован через 1-2 канала")</f>
        <v>0</v>
      </c>
      <c r="O34" s="46">
        <f>SUM(O20:O33)</f>
        <v>19</v>
      </c>
      <c r="P34" s="46">
        <f>SUM(P20:P33)</f>
        <v>19</v>
      </c>
      <c r="U34" s="6" t="s">
        <v>15</v>
      </c>
      <c r="V34" s="7" t="str">
        <f>IF('Внутренний клиент '!C49&lt;&gt;"",'Внутренний клиент '!C49,"")</f>
        <v>Да</v>
      </c>
      <c r="Y34" s="65" t="s">
        <v>415</v>
      </c>
    </row>
    <row r="35" spans="3:25" x14ac:dyDescent="0.25">
      <c r="C35" s="46">
        <f>COUNTIF(C$1:C$21,"Не реализовано ни через онлайн, ни через оффлайн каналы")</f>
        <v>0</v>
      </c>
      <c r="D35" s="46">
        <f>COUNTIF(D$1:D$21,"Не реализовано ни через онлайн, ни через оффлайн каналы")</f>
        <v>0</v>
      </c>
      <c r="F35" s="51">
        <f>COUNTIF(F1:F33,"Нет")</f>
        <v>0</v>
      </c>
      <c r="G35" s="51">
        <f>COUNTIF(G1:G33,"Нет")</f>
        <v>13</v>
      </c>
      <c r="I35" s="52">
        <f>COUNTIF(I1:I31,"Значение показателя чаще 1 раза/месяц")</f>
        <v>1</v>
      </c>
      <c r="J35" s="52">
        <f>COUNTIF(J1:J31,"Значение показателя чаще 1 раза/месяц")</f>
        <v>0</v>
      </c>
      <c r="L35" s="46">
        <f>COUNTIF(L$1:L$25,"Сервис не реализован")</f>
        <v>1</v>
      </c>
      <c r="M35" s="46">
        <f>COUNTIF(M$1:M$25,"Сервис не реализован")</f>
        <v>1</v>
      </c>
      <c r="P35" s="47" t="str">
        <f>IF(O34=P34,"Отлично","Лист не заполнен полностью/неправильно заполнен")</f>
        <v>Отлично</v>
      </c>
      <c r="U35" s="6" t="s">
        <v>15</v>
      </c>
      <c r="V35" s="7" t="str">
        <f>IF('Внутренний клиент '!C50&lt;&gt;"",'Внутренний клиент '!C50,"")</f>
        <v>Нет</v>
      </c>
      <c r="Y35" s="65" t="s">
        <v>416</v>
      </c>
    </row>
    <row r="36" spans="3:25" x14ac:dyDescent="0.25">
      <c r="C36" s="46">
        <f>SUM(C22:C35)</f>
        <v>21</v>
      </c>
      <c r="D36" s="46">
        <f>SUM(D22:D35)</f>
        <v>21</v>
      </c>
      <c r="F36" s="52">
        <f>COUNTIFS(F1:F33,"&gt;=0",F1:F33,"&lt;=100")</f>
        <v>17</v>
      </c>
      <c r="G36" s="52">
        <f>COUNTIFS(G1:G33,"&gt;=0",G1:G33,"&lt;=100")</f>
        <v>18</v>
      </c>
      <c r="I36" s="52">
        <f>COUNTIF(I1:I31,"Реже 1 раза в месяц но чаще 1 раза в полгода")</f>
        <v>0</v>
      </c>
      <c r="J36" s="52">
        <f>COUNTIF(J1:J31,"Реже 1 раза в месяц но чаще 1 раза в полгода")</f>
        <v>0</v>
      </c>
      <c r="L36" s="46">
        <f>COUNTIF(L$1:L$25,"Через все указанные каналы ")</f>
        <v>2</v>
      </c>
      <c r="M36" s="46">
        <f>COUNTIF(M$1:M$25,"Через все указанные каналы ")</f>
        <v>0</v>
      </c>
      <c r="U36" s="6" t="s">
        <v>15</v>
      </c>
      <c r="V36" s="7" t="str">
        <f>IF('Внутренний клиент '!C51&lt;&gt;"",'Внутренний клиент '!C51,"")</f>
        <v>Нет</v>
      </c>
      <c r="Y36" s="65" t="s">
        <v>417</v>
      </c>
    </row>
    <row r="37" spans="3:25" x14ac:dyDescent="0.25">
      <c r="D37" s="47" t="str">
        <f>IF(C36=D36,"Отлично","Лист не заполнен полностью/неправильно заполнен")</f>
        <v>Отлично</v>
      </c>
      <c r="F37" s="52">
        <f>COUNTIF(F1:F33,"Значение показателя чаще 1 раза/месяц")</f>
        <v>1</v>
      </c>
      <c r="G37" s="52">
        <f>COUNTIF(G1:G33,"Значение показателя чаще 1 раза/месяц")</f>
        <v>0</v>
      </c>
      <c r="I37" s="52">
        <f>COUNTIF(I1:I31,"Реже 1 раза в полгода")</f>
        <v>0</v>
      </c>
      <c r="J37" s="52">
        <f>COUNTIF(J1:J31,"Реже 1 раза в полгода")</f>
        <v>1</v>
      </c>
      <c r="L37" s="46">
        <f>COUNTIF(L$1:L$25,"Через 3 и более онлайн и не менее 2 оффлайн каналов")</f>
        <v>0</v>
      </c>
      <c r="M37" s="46">
        <f>COUNTIF(M$1:M$25,"Через 3 и более онлайн и не менее 2 оффлайн каналов")</f>
        <v>0</v>
      </c>
      <c r="U37" s="6" t="s">
        <v>15</v>
      </c>
      <c r="V37" s="7" t="str">
        <f>IF('Внутренний клиент '!C52&lt;&gt;"",'Внутренний клиент '!C52,"")</f>
        <v>Нет</v>
      </c>
      <c r="Y37" t="s">
        <v>418</v>
      </c>
    </row>
    <row r="38" spans="3:25" x14ac:dyDescent="0.25">
      <c r="F38" s="52">
        <f>COUNTIF(F1:F33,"Реже 1 раза в месяц но чаще 1 раза в полгода")</f>
        <v>0</v>
      </c>
      <c r="G38" s="52">
        <f>COUNTIF(G1:G33,"Реже 1 раза в месяц но чаще 1 раза в полгода")</f>
        <v>1</v>
      </c>
      <c r="I38">
        <f>SUM(I32:I37)</f>
        <v>31</v>
      </c>
      <c r="J38">
        <f>SUM(J32:J37)</f>
        <v>31</v>
      </c>
      <c r="L38" s="46">
        <f>COUNTIF(L$1:L$25,"Через не менее 1 онлайн и не менее 1 оффлайн канал (но не попадает под условия первых двух вариантов)")</f>
        <v>0</v>
      </c>
      <c r="M38" s="46">
        <f>COUNTIF(M$1:M$25,"Через не менее 1 онлайн и не менее 1 оффлайн канал (но не попадает под условия первых двух вариантов)")</f>
        <v>2</v>
      </c>
      <c r="U38" s="6" t="s">
        <v>15</v>
      </c>
      <c r="V38" s="7" t="str">
        <f>IF('Внутренний клиент '!C53&lt;&gt;"",'Внутренний клиент '!C53,"")</f>
        <v>Нет</v>
      </c>
      <c r="Y38" s="65" t="s">
        <v>419</v>
      </c>
    </row>
    <row r="39" spans="3:25" x14ac:dyDescent="0.25">
      <c r="F39" s="52">
        <f>COUNTIF(F1:F33,"Реже 1 раза в полгода")</f>
        <v>0</v>
      </c>
      <c r="G39" s="52">
        <f>COUNTIF(G1:G33,"Реже 1 раза в полгода")</f>
        <v>0</v>
      </c>
      <c r="J39" s="47" t="str">
        <f>IF(I38=J38,"Отлично","Лист не заполнен полностью/неправильно заполнен")</f>
        <v>Отлично</v>
      </c>
      <c r="L39" s="46">
        <f>COUNTIF(L$1:L$25,"Не реализовано через онлайн каналы при любом количестве оффлайн каналов (кроме 0) или не реализовано через оффлайн каналы при любом количестве онлайн каналов (кроме 0)")</f>
        <v>0</v>
      </c>
      <c r="M39" s="46">
        <f>COUNTIF(M$1:M$25,"Не реализовано через онлайн каналы при любом количестве оффлайн каналов (кроме 0) или не реализовано через оффлайн каналы при любом количестве онлайн каналов (кроме 0)")</f>
        <v>0</v>
      </c>
      <c r="U39" s="6" t="s">
        <v>15</v>
      </c>
      <c r="V39" s="7" t="str">
        <f>IF('Внутренний клиент '!C54&lt;&gt;"",'Внутренний клиент '!C54,"")</f>
        <v>Нет</v>
      </c>
      <c r="Y39" s="65" t="s">
        <v>420</v>
      </c>
    </row>
    <row r="40" spans="3:25" x14ac:dyDescent="0.25">
      <c r="F40" s="50">
        <f>SUM(F34:F39)</f>
        <v>33</v>
      </c>
      <c r="G40" s="50">
        <f>SUM(G34:G39)</f>
        <v>33</v>
      </c>
      <c r="L40" s="46">
        <f>COUNTIF(L$1:L$25,"Не реализовано ни через онлайн, ни через оффлайн каналы")</f>
        <v>0</v>
      </c>
      <c r="M40" s="46">
        <f>COUNTIF(M$1:M$25,"Не реализовано ни через онлайн, ни через оффлайн каналы")</f>
        <v>0</v>
      </c>
      <c r="U40" s="6" t="s">
        <v>15</v>
      </c>
      <c r="V40" s="7" t="str">
        <f>IF('Внутренний клиент '!C55&lt;&gt;"",'Внутренний клиент '!C55,"")</f>
        <v>Нет</v>
      </c>
      <c r="Y40" s="65" t="s">
        <v>421</v>
      </c>
    </row>
    <row r="41" spans="3:25" x14ac:dyDescent="0.25">
      <c r="G41" s="47" t="str">
        <f>IF(F40=G40,"Отлично","Лист не заполнен полностью/неправильно заполнен")</f>
        <v>Отлично</v>
      </c>
      <c r="L41" s="46">
        <f>SUM(L27:L40)</f>
        <v>18</v>
      </c>
      <c r="M41" s="46">
        <f>SUM(M27:M40)</f>
        <v>18</v>
      </c>
      <c r="U41" s="6" t="s">
        <v>15</v>
      </c>
      <c r="V41" s="7" t="str">
        <f>IF('Внутренний клиент '!C56&lt;&gt;"",'Внутренний клиент '!C56,"")</f>
        <v>Нет</v>
      </c>
      <c r="Y41" s="65" t="s">
        <v>422</v>
      </c>
    </row>
    <row r="42" spans="3:25" x14ac:dyDescent="0.25">
      <c r="M42" s="47" t="str">
        <f>IF(L41=M41,"Отлично","Лист не заполнен полностью/неправильно заполнен")</f>
        <v>Отлично</v>
      </c>
      <c r="U42" s="6" t="s">
        <v>15</v>
      </c>
      <c r="V42" s="7" t="str">
        <f>IF('Внутренний клиент '!C57&lt;&gt;"",'Внутренний клиент '!C57,"")</f>
        <v>Нет</v>
      </c>
      <c r="Y42" s="65" t="s">
        <v>423</v>
      </c>
    </row>
    <row r="43" spans="3:25" x14ac:dyDescent="0.25">
      <c r="U43" s="6" t="s">
        <v>15</v>
      </c>
      <c r="V43" s="7" t="str">
        <f>IF('Внутренний клиент '!C58&lt;&gt;"",'Внутренний клиент '!C58,"")</f>
        <v>Нет</v>
      </c>
      <c r="Y43" s="65" t="s">
        <v>424</v>
      </c>
    </row>
    <row r="44" spans="3:25" x14ac:dyDescent="0.25">
      <c r="U44" s="6">
        <v>100</v>
      </c>
      <c r="V44" s="7">
        <f>IF('Внутренний клиент '!C59&lt;&gt;"",'Внутренний клиент '!C59,"")</f>
        <v>0</v>
      </c>
      <c r="Y44" s="65" t="s">
        <v>425</v>
      </c>
    </row>
    <row r="45" spans="3:25" x14ac:dyDescent="0.25">
      <c r="U45" s="6" t="s">
        <v>15</v>
      </c>
      <c r="V45" s="7" t="str">
        <f>IF('Внутренний клиент '!C60&lt;&gt;"",'Внутренний клиент '!C60,"")</f>
        <v>Нет</v>
      </c>
      <c r="Y45" s="65" t="s">
        <v>426</v>
      </c>
    </row>
    <row r="46" spans="3:25" x14ac:dyDescent="0.25">
      <c r="U46" s="6" t="s">
        <v>15</v>
      </c>
      <c r="V46" s="7" t="str">
        <f>IF('Внутренний клиент '!C61&lt;&gt;"",'Внутренний клиент '!C61,"")</f>
        <v>Нет</v>
      </c>
      <c r="Y46" s="65" t="s">
        <v>427</v>
      </c>
    </row>
    <row r="47" spans="3:25" x14ac:dyDescent="0.25">
      <c r="U47" s="6" t="s">
        <v>15</v>
      </c>
      <c r="V47" s="7" t="str">
        <f>IF('Внутренний клиент '!C62&lt;&gt;"",'Внутренний клиент '!C62,"")</f>
        <v>Нет</v>
      </c>
      <c r="Y47" s="65" t="s">
        <v>428</v>
      </c>
    </row>
    <row r="48" spans="3:25" x14ac:dyDescent="0.25">
      <c r="U48" s="6">
        <v>100</v>
      </c>
      <c r="V48" s="7">
        <f>IF('Внутренний клиент '!C63&lt;&gt;"",'Внутренний клиент '!C63,"")</f>
        <v>0</v>
      </c>
      <c r="Y48" s="65" t="s">
        <v>429</v>
      </c>
    </row>
    <row r="49" spans="21:25" x14ac:dyDescent="0.25">
      <c r="U49" s="51">
        <f>COUNTIF(U$1:U$48,"Да")</f>
        <v>38</v>
      </c>
      <c r="V49" s="51">
        <f>COUNTIF(V$1:V$48,"Да")</f>
        <v>19</v>
      </c>
      <c r="Y49" s="65" t="s">
        <v>430</v>
      </c>
    </row>
    <row r="50" spans="21:25" x14ac:dyDescent="0.25">
      <c r="U50" s="51">
        <f>COUNTIF(U$1:U$48,"Нет")</f>
        <v>0</v>
      </c>
      <c r="V50" s="51">
        <f>COUNTIF(V$1:V$48,"Нет")</f>
        <v>19</v>
      </c>
      <c r="Y50" s="65" t="s">
        <v>431</v>
      </c>
    </row>
    <row r="51" spans="21:25" x14ac:dyDescent="0.25">
      <c r="U51" s="52">
        <f>COUNTIFS(U$1:U$48,"&gt;=0",U$1:U$48,"&lt;=100")</f>
        <v>10</v>
      </c>
      <c r="V51" s="52">
        <f>COUNTIFS(V$1:V$48,"&gt;=0",V$1:V$48,"&lt;=100")</f>
        <v>10</v>
      </c>
      <c r="Y51" s="65" t="s">
        <v>432</v>
      </c>
    </row>
    <row r="52" spans="21:25" x14ac:dyDescent="0.25">
      <c r="U52" s="52">
        <f>COUNTIF(U$1:U$48,"Значение показателя чаще 1 раза/месяц")</f>
        <v>0</v>
      </c>
      <c r="V52" s="52">
        <f>COUNTIF(V$1:V$48,"Значение показателя чаще 1 раза/месяц")</f>
        <v>0</v>
      </c>
      <c r="Y52" s="65" t="s">
        <v>433</v>
      </c>
    </row>
    <row r="53" spans="21:25" x14ac:dyDescent="0.25">
      <c r="U53" s="52">
        <f>COUNTIF(U$1:U$48,"Реже 1 раза в месяц но чаще 1 раза в полгода")</f>
        <v>0</v>
      </c>
      <c r="V53" s="52">
        <f>COUNTIF(V$1:V$48,"Реже 1 раза в месяц но чаще 1 раза в полгода")</f>
        <v>0</v>
      </c>
      <c r="Y53" s="65" t="s">
        <v>434</v>
      </c>
    </row>
    <row r="54" spans="21:25" x14ac:dyDescent="0.25">
      <c r="U54" s="52">
        <f>COUNTIF(U$1:U$48,"Реже 1 раза в полгода")</f>
        <v>0</v>
      </c>
      <c r="V54" s="52">
        <f>COUNTIF(V$1:V$48,"Реже 1 раза в полгода")</f>
        <v>0</v>
      </c>
      <c r="Y54" s="65" t="s">
        <v>435</v>
      </c>
    </row>
    <row r="55" spans="21:25" x14ac:dyDescent="0.25">
      <c r="U55" s="46">
        <f>COUNTIF(U$1:U$48,"Реализован через более 2 канала ")</f>
        <v>0</v>
      </c>
      <c r="V55" s="46">
        <f>COUNTIF(V$1:V$48,"Реализован через более 2 канала ")</f>
        <v>0</v>
      </c>
      <c r="Y55" s="65" t="s">
        <v>436</v>
      </c>
    </row>
    <row r="56" spans="21:25" x14ac:dyDescent="0.25">
      <c r="U56" s="46">
        <f>COUNTIF(U$1:U$48,"Реализован через 1-2 канала")</f>
        <v>0</v>
      </c>
      <c r="V56" s="46">
        <f>COUNTIF(V$1:V$48,"Реализован через 1-2 канала")</f>
        <v>0</v>
      </c>
      <c r="Y56" s="65" t="s">
        <v>437</v>
      </c>
    </row>
    <row r="57" spans="21:25" x14ac:dyDescent="0.25">
      <c r="U57" s="46">
        <f>COUNTIF(U$1:U$48,"Сервис не реализован")</f>
        <v>0</v>
      </c>
      <c r="V57" s="46">
        <f>COUNTIF(V$1:V$48,"Сервис не реализован")</f>
        <v>0</v>
      </c>
      <c r="Y57" s="65" t="s">
        <v>438</v>
      </c>
    </row>
    <row r="58" spans="21:25" x14ac:dyDescent="0.25">
      <c r="U58" s="46">
        <f>COUNTIF(U$1:U$48,"Через все указанные каналы ")</f>
        <v>0</v>
      </c>
      <c r="V58" s="46">
        <f>COUNTIF(V$1:V$48,"Через все указанные каналы ")</f>
        <v>0</v>
      </c>
      <c r="Y58" s="65" t="s">
        <v>439</v>
      </c>
    </row>
    <row r="59" spans="21:25" x14ac:dyDescent="0.25">
      <c r="U59" s="46">
        <f>COUNTIF(U$1:U$48,"Через 3 и более онлайн и не менее 2 оффлайн каналов")</f>
        <v>0</v>
      </c>
      <c r="V59" s="46">
        <f>COUNTIF(V$1:V$48,"Через 3 и более онлайн и не менее 2 оффлайн каналов")</f>
        <v>0</v>
      </c>
      <c r="Y59" s="65" t="s">
        <v>440</v>
      </c>
    </row>
    <row r="60" spans="21:25" x14ac:dyDescent="0.25">
      <c r="U60" s="46">
        <f>COUNTIF(U$1:U$48,"Через не менее 1 онлайн и не менее 1 оффлайн канал (но не попадает под условия первых двух вариантов)")</f>
        <v>0</v>
      </c>
      <c r="V60" s="46">
        <f>COUNTIF(V$1:V$48,"Через не менее 1 онлайн и не менее 1 оффлайн канал (но не попадает под условия первых двух вариантов)")</f>
        <v>0</v>
      </c>
      <c r="Y60" s="65" t="s">
        <v>441</v>
      </c>
    </row>
    <row r="61" spans="21:25" x14ac:dyDescent="0.25">
      <c r="U61" s="46">
        <f>COUNTIF(U$1:U$48,"Не реализовано через онлайн каналы при любом количестве оффлайн каналов (кроме 0) или не реализовано через оффлайн каналы при любом количестве онлайн каналов (кроме 0)")</f>
        <v>0</v>
      </c>
      <c r="V61" s="46">
        <f>COUNTIF(V$1:V$48,"Не реализовано через онлайн каналы при любом количестве оффлайн каналов (кроме 0) или не реализовано через оффлайн каналы при любом количестве онлайн каналов (кроме 0)")</f>
        <v>0</v>
      </c>
      <c r="Y61" s="65" t="s">
        <v>442</v>
      </c>
    </row>
    <row r="62" spans="21:25" x14ac:dyDescent="0.25">
      <c r="U62" s="46">
        <f>COUNTIF(U$1:U$48,"Не реализовано ни через онлайн, ни через оффлайн каналы")</f>
        <v>0</v>
      </c>
      <c r="V62" s="46">
        <f>COUNTIF(V$1:V$48,"Не реализовано ни через онлайн, ни через оффлайн каналы")</f>
        <v>0</v>
      </c>
      <c r="Y62" s="65" t="s">
        <v>443</v>
      </c>
    </row>
    <row r="63" spans="21:25" x14ac:dyDescent="0.25">
      <c r="U63" s="46">
        <f>SUM(U49:U62)</f>
        <v>48</v>
      </c>
      <c r="V63" s="46">
        <f>SUM(V49:V62)</f>
        <v>48</v>
      </c>
      <c r="Y63" s="65" t="s">
        <v>444</v>
      </c>
    </row>
    <row r="64" spans="21:25" x14ac:dyDescent="0.25">
      <c r="V64" s="47" t="str">
        <f>IF(U63=V63,"Отлично","Лист не заполнен полностью/неправильно заполнен")</f>
        <v>Отлично</v>
      </c>
      <c r="Y64" s="65" t="s">
        <v>445</v>
      </c>
    </row>
    <row r="65" spans="25:25" x14ac:dyDescent="0.25">
      <c r="Y65" s="65" t="s">
        <v>446</v>
      </c>
    </row>
    <row r="66" spans="25:25" x14ac:dyDescent="0.25">
      <c r="Y66" s="65" t="s">
        <v>447</v>
      </c>
    </row>
    <row r="67" spans="25:25" x14ac:dyDescent="0.25">
      <c r="Y67" s="65" t="s">
        <v>448</v>
      </c>
    </row>
    <row r="68" spans="25:25" x14ac:dyDescent="0.25">
      <c r="Y68" s="65" t="s">
        <v>449</v>
      </c>
    </row>
    <row r="69" spans="25:25" x14ac:dyDescent="0.25">
      <c r="Y69" s="65" t="s">
        <v>450</v>
      </c>
    </row>
    <row r="70" spans="25:25" x14ac:dyDescent="0.25">
      <c r="Y70" s="65" t="s">
        <v>451</v>
      </c>
    </row>
    <row r="71" spans="25:25" x14ac:dyDescent="0.25">
      <c r="Y71" s="65" t="s">
        <v>452</v>
      </c>
    </row>
    <row r="72" spans="25:25" x14ac:dyDescent="0.25">
      <c r="Y72" s="65" t="s">
        <v>453</v>
      </c>
    </row>
    <row r="73" spans="25:25" x14ac:dyDescent="0.25">
      <c r="Y73" s="65" t="s">
        <v>454</v>
      </c>
    </row>
    <row r="74" spans="25:25" x14ac:dyDescent="0.25">
      <c r="Y74" s="65" t="s">
        <v>455</v>
      </c>
    </row>
    <row r="75" spans="25:25" x14ac:dyDescent="0.25">
      <c r="Y75" s="65" t="s">
        <v>456</v>
      </c>
    </row>
    <row r="76" spans="25:25" x14ac:dyDescent="0.25">
      <c r="Y76" s="65" t="s">
        <v>457</v>
      </c>
    </row>
    <row r="77" spans="25:25" x14ac:dyDescent="0.25">
      <c r="Y77" s="65" t="s">
        <v>458</v>
      </c>
    </row>
    <row r="78" spans="25:25" x14ac:dyDescent="0.25">
      <c r="Y78" s="65" t="s">
        <v>459</v>
      </c>
    </row>
    <row r="79" spans="25:25" x14ac:dyDescent="0.25">
      <c r="Y79" s="65" t="s">
        <v>460</v>
      </c>
    </row>
    <row r="80" spans="25:25" x14ac:dyDescent="0.25">
      <c r="Y80" s="65" t="s">
        <v>461</v>
      </c>
    </row>
    <row r="81" spans="25:25" x14ac:dyDescent="0.25">
      <c r="Y81" s="65" t="s">
        <v>462</v>
      </c>
    </row>
    <row r="82" spans="25:25" x14ac:dyDescent="0.25">
      <c r="Y82" s="65" t="s">
        <v>463</v>
      </c>
    </row>
    <row r="83" spans="25:25" x14ac:dyDescent="0.25">
      <c r="Y83" s="65" t="s">
        <v>464</v>
      </c>
    </row>
    <row r="84" spans="25:25" x14ac:dyDescent="0.25">
      <c r="Y84" s="65" t="s">
        <v>465</v>
      </c>
    </row>
    <row r="85" spans="25:25" x14ac:dyDescent="0.25">
      <c r="Y85" s="65" t="s">
        <v>466</v>
      </c>
    </row>
    <row r="86" spans="25:25" x14ac:dyDescent="0.25">
      <c r="Y86" s="65" t="s">
        <v>467</v>
      </c>
    </row>
    <row r="87" spans="25:25" x14ac:dyDescent="0.25">
      <c r="Y87" s="65" t="s">
        <v>468</v>
      </c>
    </row>
    <row r="88" spans="25:25" x14ac:dyDescent="0.25">
      <c r="Y88" s="65" t="s">
        <v>469</v>
      </c>
    </row>
    <row r="89" spans="25:25" x14ac:dyDescent="0.25">
      <c r="Y89" s="65" t="s">
        <v>470</v>
      </c>
    </row>
  </sheetData>
  <conditionalFormatting sqref="D37">
    <cfRule type="expression" dxfId="33" priority="7">
      <formula>$C$26&lt;&gt;$D$26</formula>
    </cfRule>
    <cfRule type="expression" dxfId="32" priority="8">
      <formula>$C$26=$D$26</formula>
    </cfRule>
    <cfRule type="colorScale" priority="9">
      <colorScale>
        <cfvo type="min"/>
        <cfvo type="max"/>
        <color rgb="FFFCFCFF"/>
        <color rgb="FF63BE7B"/>
      </colorScale>
    </cfRule>
  </conditionalFormatting>
  <conditionalFormatting sqref="G41">
    <cfRule type="expression" dxfId="31" priority="4">
      <formula>$C$26&lt;&gt;$D$26</formula>
    </cfRule>
    <cfRule type="expression" dxfId="30" priority="5">
      <formula>$C$26=$D$26</formula>
    </cfRule>
    <cfRule type="colorScale" priority="6">
      <colorScale>
        <cfvo type="min"/>
        <cfvo type="max"/>
        <color rgb="FFFCFCFF"/>
        <color rgb="FF63BE7B"/>
      </colorScale>
    </cfRule>
  </conditionalFormatting>
  <conditionalFormatting sqref="J39">
    <cfRule type="expression" dxfId="29" priority="22">
      <formula>$C$26&lt;&gt;$D$26</formula>
    </cfRule>
    <cfRule type="expression" dxfId="28" priority="23">
      <formula>$C$26=$D$26</formula>
    </cfRule>
    <cfRule type="colorScale" priority="24">
      <colorScale>
        <cfvo type="min"/>
        <cfvo type="max"/>
        <color rgb="FFFCFCFF"/>
        <color rgb="FF63BE7B"/>
      </colorScale>
    </cfRule>
  </conditionalFormatting>
  <conditionalFormatting sqref="M41">
    <cfRule type="colorScale" priority="21">
      <colorScale>
        <cfvo type="min"/>
        <cfvo type="max"/>
        <color rgb="FFFCFCFF"/>
        <color rgb="FF63BE7B"/>
      </colorScale>
    </cfRule>
  </conditionalFormatting>
  <conditionalFormatting sqref="M41:M42">
    <cfRule type="expression" dxfId="27" priority="1">
      <formula>$C$26&lt;&gt;$D$26</formula>
    </cfRule>
    <cfRule type="expression" dxfId="26" priority="2">
      <formula>$C$26=$D$26</formula>
    </cfRule>
  </conditionalFormatting>
  <conditionalFormatting sqref="M42">
    <cfRule type="colorScale" priority="3">
      <colorScale>
        <cfvo type="min"/>
        <cfvo type="max"/>
        <color rgb="FFFCFCFF"/>
        <color rgb="FF63BE7B"/>
      </colorScale>
    </cfRule>
  </conditionalFormatting>
  <conditionalFormatting sqref="P35">
    <cfRule type="expression" dxfId="25" priority="16">
      <formula>$C$26&lt;&gt;$D$26</formula>
    </cfRule>
    <cfRule type="expression" dxfId="24" priority="17">
      <formula>$C$26=$D$26</formula>
    </cfRule>
    <cfRule type="colorScale" priority="18">
      <colorScale>
        <cfvo type="min"/>
        <cfvo type="max"/>
        <color rgb="FFFCFCFF"/>
        <color rgb="FF63BE7B"/>
      </colorScale>
    </cfRule>
  </conditionalFormatting>
  <conditionalFormatting sqref="S24">
    <cfRule type="expression" dxfId="23" priority="13">
      <formula>$C$26&lt;&gt;$D$26</formula>
    </cfRule>
    <cfRule type="expression" dxfId="22" priority="14">
      <formula>$C$26=$D$26</formula>
    </cfRule>
    <cfRule type="colorScale" priority="15">
      <colorScale>
        <cfvo type="min"/>
        <cfvo type="max"/>
        <color rgb="FFFCFCFF"/>
        <color rgb="FF63BE7B"/>
      </colorScale>
    </cfRule>
  </conditionalFormatting>
  <conditionalFormatting sqref="V64">
    <cfRule type="expression" dxfId="21" priority="10">
      <formula>$C$26&lt;&gt;$D$26</formula>
    </cfRule>
    <cfRule type="expression" dxfId="20" priority="11">
      <formula>$C$26=$D$26</formula>
    </cfRule>
    <cfRule type="colorScale" priority="12">
      <colorScale>
        <cfvo type="min"/>
        <cfvo type="max"/>
        <color rgb="FFFCFCFF"/>
        <color rgb="FF63BE7B"/>
      </colorScale>
    </cfRule>
  </conditionalFormatting>
  <dataValidations count="5">
    <dataValidation type="list" allowBlank="1" showInputMessage="1" showErrorMessage="1" sqref="U45:U47 C4:C13 F1:F4 F6:F10 F12:F14 U18:U30 U32:U43 C15:C20 I1:I4 R1:R3 O17 O9:O10 O12:O15 R5:R8 I6 L1:L4 I12:I14 I16:I20 I24 I28:I29 O2 O4:O7 I10 F18 F21 F31 U6:U12 U14:U16 L12:L14 L19:L20 L23">
      <formula1>$A$1:$A$2</formula1>
    </dataValidation>
    <dataValidation type="whole" allowBlank="1" showInputMessage="1" showErrorMessage="1" sqref="U13 U48 C1:C3 C14 C21 F5 F11 U17 U31 U44 C22:D23 U49:V50 I5 G34:G35 U1:U5 F16:F17 O16 O11 O18:O21 P20:P21 R9:S10 I9 I11 I15 I21:I23 I25:I27 I30:I33 J32:J33 O3 O8 F19:F20 L5:L8 I7 F22:F30 F32:F35 L21 L15:L17 L24:L28 M27:M28 L11">
      <formula1>0</formula1>
      <formula2>100</formula2>
    </dataValidation>
    <dataValidation type="list" allowBlank="1" showInputMessage="1" showErrorMessage="1" sqref="I8 R4 F15">
      <formula1>$A$14:$A$16</formula1>
    </dataValidation>
    <dataValidation type="list" allowBlank="1" showInputMessage="1" showErrorMessage="1" sqref="O1 L10 L22">
      <formula1>$A$4:$A$8</formula1>
    </dataValidation>
    <dataValidation type="list" allowBlank="1" showInputMessage="1" showErrorMessage="1" sqref="L9 L18">
      <formula1>$A$10:$A$12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GN20"/>
  <sheetViews>
    <sheetView workbookViewId="0"/>
  </sheetViews>
  <sheetFormatPr defaultRowHeight="15" x14ac:dyDescent="0.25"/>
  <cols>
    <col min="1" max="1" width="27.5703125" customWidth="1"/>
    <col min="3" max="3" width="8.140625" customWidth="1"/>
    <col min="4" max="4" width="6.5703125" customWidth="1"/>
    <col min="5" max="5" width="9.5703125" bestFit="1" customWidth="1"/>
    <col min="12" max="12" width="7.42578125" customWidth="1"/>
  </cols>
  <sheetData>
    <row r="1" spans="1:196" x14ac:dyDescent="0.25">
      <c r="A1" t="s">
        <v>217</v>
      </c>
      <c r="B1" t="str">
        <f>'Главный лист'!$B$4</f>
        <v>Региональный</v>
      </c>
      <c r="C1" t="str">
        <f>'Главный лист'!$B$10</f>
        <v>Министерство промышленности и торговли Республики Дагестан</v>
      </c>
      <c r="D1" s="58" t="str">
        <f>'Главный лист'!$B$7</f>
        <v>Республика Дагестан</v>
      </c>
      <c r="E1">
        <f>'Общеорганизационный блок '!$C$7</f>
        <v>10</v>
      </c>
      <c r="F1">
        <f>'Общеорганизационный блок '!$C$8</f>
        <v>10</v>
      </c>
      <c r="G1">
        <f>'Общеорганизационный блок '!$C$9</f>
        <v>5</v>
      </c>
      <c r="H1" t="str">
        <f>'Общеорганизационный блок '!$C$10</f>
        <v>Нет</v>
      </c>
      <c r="I1" t="str">
        <f>'Общеорганизационный блок '!$C$12</f>
        <v>Да</v>
      </c>
      <c r="J1" t="str">
        <f>'Общеорганизационный блок '!$C$13</f>
        <v>Да</v>
      </c>
      <c r="K1" t="str">
        <f>'Общеорганизационный блок '!$C$15</f>
        <v>Нет</v>
      </c>
      <c r="L1" t="str">
        <f>'Общеорганизационный блок '!$C$16</f>
        <v>Да</v>
      </c>
      <c r="M1" t="str">
        <f>'Общеорганизационный блок '!$C$17</f>
        <v>Нет</v>
      </c>
      <c r="N1" t="str">
        <f>'Общеорганизационный блок '!$C$19</f>
        <v>Нет</v>
      </c>
      <c r="O1" t="str">
        <f>'Общеорганизационный блок '!$C$21</f>
        <v>Да</v>
      </c>
      <c r="P1" t="str">
        <f>'Общеорганизационный блок '!$C$22</f>
        <v>Нет</v>
      </c>
      <c r="Q1" t="str">
        <f>'Общеорганизационный блок '!$C$23</f>
        <v>Нет</v>
      </c>
      <c r="R1">
        <f>'Общеорганизационный блок '!$C$24</f>
        <v>0</v>
      </c>
      <c r="S1" t="str">
        <f>'Общеорганизационный блок '!$C$25</f>
        <v>Да</v>
      </c>
      <c r="T1" t="str">
        <f>'Общеорганизационный блок '!$C$26</f>
        <v>Да</v>
      </c>
      <c r="U1" t="str">
        <f>'Общеорганизационный блок '!$C$27</f>
        <v>Да</v>
      </c>
      <c r="V1" t="str">
        <f>'Общеорганизационный блок '!$C$28</f>
        <v>Да</v>
      </c>
      <c r="W1" t="str">
        <f>'Общеорганизационный блок '!$C$29</f>
        <v>Да</v>
      </c>
      <c r="X1" t="str">
        <f>'Общеорганизационный блок '!$C$30</f>
        <v>Нет</v>
      </c>
      <c r="Y1" s="58">
        <f>'Общеорганизационный блок '!$C$31</f>
        <v>0</v>
      </c>
      <c r="Z1" t="str">
        <f>'Главный лист'!$B$10</f>
        <v>Министерство промышленности и торговли Республики Дагестан</v>
      </c>
      <c r="AA1" t="str">
        <f>'Предоставление гос. услуг'!$C$7</f>
        <v>Нет</v>
      </c>
      <c r="AB1" t="str">
        <f>'Предоставление гос. услуг'!$C$8</f>
        <v>Нет</v>
      </c>
      <c r="AC1" t="str">
        <f>'Предоставление гос. услуг'!$C$9</f>
        <v>Нет</v>
      </c>
      <c r="AD1" t="str">
        <f>'Предоставление гос. услуг'!$C$10</f>
        <v>Нет</v>
      </c>
      <c r="AE1">
        <f>'Предоставление гос. услуг'!$C$11</f>
        <v>0</v>
      </c>
      <c r="AF1" t="str">
        <f>'Предоставление гос. услуг'!$C$12</f>
        <v>Нет</v>
      </c>
      <c r="AG1" t="str">
        <f>'Предоставление гос. услуг'!$C$14</f>
        <v>Нет</v>
      </c>
      <c r="AH1" t="str">
        <f>'Предоставление гос. услуг'!$C$15</f>
        <v>Нет</v>
      </c>
      <c r="AI1" t="str">
        <f>'Предоставление гос. услуг'!$C$16</f>
        <v>Нет</v>
      </c>
      <c r="AJ1" t="str">
        <f>'Предоставление гос. услуг'!$C$17</f>
        <v>Нет</v>
      </c>
      <c r="AK1">
        <f>'Предоставление гос. услуг'!$C$19</f>
        <v>100</v>
      </c>
      <c r="AL1">
        <f>'Предоставление гос. услуг'!$C$21</f>
        <v>50</v>
      </c>
      <c r="AM1" t="str">
        <f>'Предоставление гос. услуг'!$C$22</f>
        <v>Нет</v>
      </c>
      <c r="AN1" t="str">
        <f>'Предоставление гос. услуг'!$C$23</f>
        <v>Нет</v>
      </c>
      <c r="AO1" t="str">
        <f>'Предоставление гос. услуг'!$C$24</f>
        <v>Реже 1 раза в месяц но чаще 1 раза в полгода</v>
      </c>
      <c r="AP1">
        <f>'Предоставление гос. услуг'!$C$25</f>
        <v>50</v>
      </c>
      <c r="AQ1">
        <f>'Предоставление гос. услуг'!$C$26</f>
        <v>0</v>
      </c>
      <c r="AR1" t="str">
        <f>'Предоставление гос. услуг'!$C$27</f>
        <v>Нет</v>
      </c>
      <c r="AS1">
        <f>'Предоставление гос. услуг'!$C$28</f>
        <v>0</v>
      </c>
      <c r="AT1">
        <f>'Предоставление гос. услуг'!$C$30</f>
        <v>50</v>
      </c>
      <c r="AU1" t="str">
        <f>'Предоставление гос. услуг'!$C$32</f>
        <v>Да</v>
      </c>
      <c r="AV1">
        <f>'Предоставление гос. услуг'!$C$34</f>
        <v>50</v>
      </c>
      <c r="AW1">
        <f>'Предоставление гос. услуг'!$C$35</f>
        <v>100</v>
      </c>
      <c r="AX1">
        <f>'Предоставление гос. услуг'!$C$36</f>
        <v>0</v>
      </c>
      <c r="AY1">
        <f>'Предоставление гос. услуг'!$C$38</f>
        <v>100</v>
      </c>
      <c r="AZ1">
        <f>'Предоставление гос. услуг'!$C$39</f>
        <v>50</v>
      </c>
      <c r="BA1">
        <f>'Предоставление гос. услуг'!$C$41</f>
        <v>50</v>
      </c>
      <c r="BB1">
        <f>'Предоставление гос. услуг'!$C$42</f>
        <v>0</v>
      </c>
      <c r="BC1">
        <f>'Предоставление гос. услуг'!$C$43</f>
        <v>0</v>
      </c>
      <c r="BD1">
        <f>'Предоставление гос. услуг'!$C$44</f>
        <v>0</v>
      </c>
      <c r="BE1" t="str">
        <f>'Предоставление гос. услуг'!$C$45</f>
        <v>Нет</v>
      </c>
      <c r="BF1">
        <f>'Предоставление гос. услуг'!$C$47</f>
        <v>50</v>
      </c>
      <c r="BG1" s="58">
        <f>'Предоставление гос. услуг'!$C$48</f>
        <v>0</v>
      </c>
      <c r="BH1" t="str">
        <f>'Главный лист'!$B$10</f>
        <v>Министерство промышленности и торговли Республики Дагестан</v>
      </c>
      <c r="BI1" t="str">
        <f>'Предоставление гос. поддержки'!$C$7</f>
        <v>Нет</v>
      </c>
      <c r="BJ1" t="str">
        <f>'Предоставление гос. поддержки'!$C$8</f>
        <v>Нет</v>
      </c>
      <c r="BK1" t="str">
        <f>'Предоставление гос. поддержки'!$C$9</f>
        <v>Нет</v>
      </c>
      <c r="BL1" t="str">
        <f>'Предоставление гос. поддержки'!$C$10</f>
        <v>Да</v>
      </c>
      <c r="BM1">
        <f>'Предоставление гос. поддержки'!$C$11</f>
        <v>0</v>
      </c>
      <c r="BN1" t="str">
        <f>'Предоставление гос. поддержки'!$C$13</f>
        <v>Нет</v>
      </c>
      <c r="BO1">
        <f>'Предоставление гос. поддержки'!$C$15</f>
        <v>100</v>
      </c>
      <c r="BP1" t="str">
        <f>'Предоставление гос. поддержки'!$C$16</f>
        <v>Реже 1 раза в полгода</v>
      </c>
      <c r="BQ1">
        <f>'Предоставление гос. поддержки'!$C$18</f>
        <v>66</v>
      </c>
      <c r="BR1" t="str">
        <f>'Предоставление гос. поддержки'!$C$19</f>
        <v>Нет</v>
      </c>
      <c r="BS1">
        <f>'Предоставление гос. поддержки'!$C$20</f>
        <v>100</v>
      </c>
      <c r="BT1" t="str">
        <f>'Предоставление гос. поддержки'!$C$21</f>
        <v>Нет</v>
      </c>
      <c r="BU1" t="str">
        <f>'Предоставление гос. поддержки'!$C$22</f>
        <v>Нет</v>
      </c>
      <c r="BV1" t="str">
        <f>'Предоставление гос. поддержки'!$C$23</f>
        <v>Нет</v>
      </c>
      <c r="BW1">
        <f>'Предоставление гос. поддержки'!$C$24</f>
        <v>0</v>
      </c>
      <c r="BX1" t="str">
        <f>'Предоставление гос. поддержки'!$C$25</f>
        <v>Нет</v>
      </c>
      <c r="BY1" t="str">
        <f>'Предоставление гос. поддержки'!$C$26</f>
        <v>Нет</v>
      </c>
      <c r="BZ1" t="str">
        <f>'Предоставление гос. поддержки'!$C$27</f>
        <v>Нет</v>
      </c>
      <c r="CA1" t="str">
        <f>'Предоставление гос. поддержки'!$C$28</f>
        <v>Нет</v>
      </c>
      <c r="CB1" t="str">
        <f>'Предоставление гос. поддержки'!$C$29</f>
        <v>Нет</v>
      </c>
      <c r="CC1">
        <f>'Предоставление гос. поддержки'!$C$30</f>
        <v>100</v>
      </c>
      <c r="CD1">
        <f>'Предоставление гос. поддержки'!$C$31</f>
        <v>0</v>
      </c>
      <c r="CE1">
        <f>'Предоставление гос. поддержки'!$C$33</f>
        <v>0</v>
      </c>
      <c r="CF1" t="str">
        <f>'Предоставление гос. поддержки'!$C$35</f>
        <v>Да</v>
      </c>
      <c r="CG1">
        <f>'Предоставление гос. поддержки'!$C$37</f>
        <v>100</v>
      </c>
      <c r="CH1">
        <f>'Предоставление гос. поддержки'!$C$38</f>
        <v>0</v>
      </c>
      <c r="CI1">
        <f>'Предоставление гос. поддержки'!$C$39</f>
        <v>100</v>
      </c>
      <c r="CJ1" t="str">
        <f>'Предоставление гос. поддержки'!$C$40</f>
        <v>Нет</v>
      </c>
      <c r="CK1" t="str">
        <f>'Предоставление гос. поддержки'!$C$41</f>
        <v>Нет</v>
      </c>
      <c r="CL1">
        <f>'Предоставление гос. поддержки'!$C$43</f>
        <v>0</v>
      </c>
      <c r="CM1" s="58">
        <f>'Предоставление гос. поддержки'!$C$44</f>
        <v>0</v>
      </c>
      <c r="CN1" t="str">
        <f>'Главный лист'!$B$10</f>
        <v>Министерство промышленности и торговли Республики Дагестан</v>
      </c>
      <c r="CO1" t="str">
        <f>'Гос. контроль(надзор)'!$C$7</f>
        <v>Да</v>
      </c>
      <c r="CP1" t="str">
        <f>'Гос. контроль(надзор)'!$C$8</f>
        <v>Да</v>
      </c>
      <c r="CQ1" t="str">
        <f>'Гос. контроль(надзор)'!$C$9</f>
        <v>Да</v>
      </c>
      <c r="CR1" t="str">
        <f>'Гос. контроль(надзор)'!$C$10</f>
        <v>Да</v>
      </c>
      <c r="CS1">
        <f>'Гос. контроль(надзор)'!$C$11</f>
        <v>0</v>
      </c>
      <c r="CT1">
        <f>'Гос. контроль(надзор)'!$C$13</f>
        <v>0</v>
      </c>
      <c r="CU1">
        <f>'Гос. контроль(надзор)'!$C$15</f>
        <v>0</v>
      </c>
      <c r="CV1">
        <f>'Гос. контроль(надзор)'!$C$17</f>
        <v>0</v>
      </c>
      <c r="CW1" t="str">
        <f>'Гос. контроль(надзор)'!$C$18</f>
        <v xml:space="preserve">Реализован через более 2 канала </v>
      </c>
      <c r="CX1" t="str">
        <f>'Гос. контроль(надзор)'!$C$19</f>
        <v>Через не менее 1 онлайн и не менее 1 оффлайн канал (но не попадает под условия первых двух вариантов)</v>
      </c>
      <c r="CY1">
        <f>'Гос. контроль(надзор)'!$C$20</f>
        <v>0</v>
      </c>
      <c r="CZ1" t="str">
        <f>'Гос. контроль(надзор)'!$C$21</f>
        <v>Да</v>
      </c>
      <c r="DA1" t="str">
        <f>'Гос. контроль(надзор)'!$C$22</f>
        <v>Да</v>
      </c>
      <c r="DB1">
        <f>'Гос. контроль(надзор)'!$C$24</f>
        <v>0</v>
      </c>
      <c r="DC1">
        <f>'Гос. контроль(надзор)'!$C$25</f>
        <v>0</v>
      </c>
      <c r="DD1">
        <f>'Гос. контроль(надзор)'!$C$26</f>
        <v>0</v>
      </c>
      <c r="DE1">
        <f>'Гос. контроль(надзор)'!$C$27</f>
        <v>0</v>
      </c>
      <c r="DF1" t="str">
        <f>'Гос. контроль(надзор)'!$C$29</f>
        <v>Сервис не реализован</v>
      </c>
      <c r="DG1" t="str">
        <f>'Гос. контроль(надзор)'!$C$30</f>
        <v>Нет</v>
      </c>
      <c r="DH1" t="str">
        <f>'Гос. контроль(надзор)'!$C$31</f>
        <v>Нет</v>
      </c>
      <c r="DI1">
        <f>'Гос. контроль(надзор)'!$C$32</f>
        <v>100</v>
      </c>
      <c r="DJ1" t="str">
        <f>'Гос. контроль(надзор)'!$C$33</f>
        <v>Через не менее 1 онлайн и не менее 1 оффлайн канал (но не попадает под условия первых двух вариантов)</v>
      </c>
      <c r="DK1" t="str">
        <f>'Гос. контроль(надзор)'!$C$34</f>
        <v>Нет</v>
      </c>
      <c r="DL1">
        <f>'Гос. контроль(надзор)'!$C$35</f>
        <v>0</v>
      </c>
      <c r="DM1">
        <f>'Гос. контроль(надзор)'!$C$36</f>
        <v>0</v>
      </c>
      <c r="DN1" s="58">
        <f>'Гос. контроль(надзор)'!$C$37</f>
        <v>100</v>
      </c>
      <c r="DO1" t="str">
        <f>'Главный лист'!$B$10</f>
        <v>Министерство промышленности и торговли Республики Дагестан</v>
      </c>
      <c r="DP1" t="str">
        <f>'Рассмотрение обращений запросов'!$C$7</f>
        <v>Через не менее 1 онлайн и не менее 1 оффлайн канал (но не попадает под условия первых двух вариантов)</v>
      </c>
      <c r="DQ1" t="str">
        <f>'Рассмотрение обращений запросов'!$C$8</f>
        <v>Нет</v>
      </c>
      <c r="DR1">
        <f>'Рассмотрение обращений запросов'!$C$9</f>
        <v>0</v>
      </c>
      <c r="DS1" t="str">
        <f>'Рассмотрение обращений запросов'!$C$10</f>
        <v>Нет</v>
      </c>
      <c r="DT1" t="str">
        <f>'Рассмотрение обращений запросов'!$C$11</f>
        <v>Да</v>
      </c>
      <c r="DU1" t="str">
        <f>'Рассмотрение обращений запросов'!$C$12</f>
        <v>Да</v>
      </c>
      <c r="DV1" t="str">
        <f>'Рассмотрение обращений запросов'!$C$13</f>
        <v>Нет</v>
      </c>
      <c r="DW1">
        <f>'Рассмотрение обращений запросов'!$C$14</f>
        <v>0</v>
      </c>
      <c r="DX1" t="str">
        <f>'Рассмотрение обращений запросов'!$C$16</f>
        <v>Да</v>
      </c>
      <c r="DY1" t="str">
        <f>'Рассмотрение обращений запросов'!$C$18</f>
        <v>Да</v>
      </c>
      <c r="DZ1">
        <f>'Рассмотрение обращений запросов'!$C$19</f>
        <v>0</v>
      </c>
      <c r="EA1" t="str">
        <f>'Рассмотрение обращений запросов'!$C$20</f>
        <v>Да</v>
      </c>
      <c r="EB1" t="str">
        <f>'Рассмотрение обращений запросов'!$C$21</f>
        <v>Да</v>
      </c>
      <c r="EC1" t="str">
        <f>'Рассмотрение обращений запросов'!$C$22</f>
        <v>Нет</v>
      </c>
      <c r="ED1" t="str">
        <f>'Рассмотрение обращений запросов'!$C$23</f>
        <v>Нет</v>
      </c>
      <c r="EE1">
        <f>'Рассмотрение обращений запросов'!$C$24</f>
        <v>0</v>
      </c>
      <c r="EF1" t="str">
        <f>'Рассмотрение обращений запросов'!$C$26</f>
        <v>Нет</v>
      </c>
      <c r="EG1">
        <f>'Рассмотрение обращений запросов'!$C$27</f>
        <v>0</v>
      </c>
      <c r="EH1" s="58">
        <f>'Рассмотрение обращений запросов'!$C$28</f>
        <v>100</v>
      </c>
      <c r="EI1" t="str">
        <f>'Главный лист'!$B$10</f>
        <v>Министерство промышленности и торговли Республики Дагестан</v>
      </c>
      <c r="EJ1" t="str">
        <f>'Обеспечение доступа информации'!$C$7</f>
        <v>Да</v>
      </c>
      <c r="EK1" t="str">
        <f>'Обеспечение доступа информации'!$C$8</f>
        <v>Да</v>
      </c>
      <c r="EL1" t="str">
        <f>'Обеспечение доступа информации'!$C$9</f>
        <v>Да</v>
      </c>
      <c r="EM1" t="str">
        <f>'Обеспечение доступа информации'!$C$10</f>
        <v>Реже 1 раза в месяц но чаще 1 раза в полгода</v>
      </c>
      <c r="EN1" t="str">
        <f>'Обеспечение доступа информации'!$C$12</f>
        <v>Да</v>
      </c>
      <c r="EO1" t="str">
        <f>'Обеспечение доступа информации'!$C$13</f>
        <v>Нет</v>
      </c>
      <c r="EP1" t="str">
        <f>'Обеспечение доступа информации'!$C$14</f>
        <v>Да</v>
      </c>
      <c r="EQ1" s="58" t="str">
        <f>'Обеспечение доступа информации'!$C$15</f>
        <v>Нет</v>
      </c>
      <c r="ER1" t="str">
        <f>'Главный лист'!$B$10</f>
        <v>Министерство промышленности и торговли Республики Дагестан</v>
      </c>
      <c r="ES1">
        <f>'Внутренний клиент '!$C$7</f>
        <v>68</v>
      </c>
      <c r="ET1">
        <f>'Внутренний клиент '!$C$8</f>
        <v>0</v>
      </c>
      <c r="EU1">
        <f>'Внутренний клиент '!$C$10</f>
        <v>0</v>
      </c>
      <c r="EV1">
        <f>'Внутренний клиент '!$C$11</f>
        <v>0</v>
      </c>
      <c r="EW1">
        <f>'Внутренний клиент '!$C$12</f>
        <v>0</v>
      </c>
      <c r="EX1" t="str">
        <f>'Внутренний клиент '!$C$14</f>
        <v>Нет</v>
      </c>
      <c r="EY1" t="str">
        <f>'Внутренний клиент '!$C$16</f>
        <v>Да</v>
      </c>
      <c r="EZ1" t="str">
        <f>'Внутренний клиент '!$C$17</f>
        <v>Нет</v>
      </c>
      <c r="FA1" t="str">
        <f>'Внутренний клиент '!$C$19</f>
        <v>Да</v>
      </c>
      <c r="FB1" t="str">
        <f>'Внутренний клиент '!$C$20</f>
        <v>Да</v>
      </c>
      <c r="FC1" t="str">
        <f>'Внутренний клиент '!$C$22</f>
        <v>Да</v>
      </c>
      <c r="FD1" t="str">
        <f>'Внутренний клиент '!$C$24</f>
        <v>Да</v>
      </c>
      <c r="FE1">
        <f>'Внутренний клиент '!$C$26</f>
        <v>100</v>
      </c>
      <c r="FF1" t="str">
        <f>'Внутренний клиент '!$C$28</f>
        <v>Да</v>
      </c>
      <c r="FG1" t="str">
        <f>'Внутренний клиент '!$C$29</f>
        <v>Да</v>
      </c>
      <c r="FH1" t="str">
        <f>'Внутренний клиент '!$C$30</f>
        <v>Да</v>
      </c>
      <c r="FI1">
        <f>'Внутренний клиент '!$C$31</f>
        <v>0</v>
      </c>
      <c r="FJ1" t="str">
        <f>'Внутренний клиент '!$C$33</f>
        <v>Нет</v>
      </c>
      <c r="FK1" t="str">
        <f>'Внутренний клиент '!$C$34</f>
        <v>Нет</v>
      </c>
      <c r="FL1" t="str">
        <f>'Внутренний клиент '!$C$35</f>
        <v>Да</v>
      </c>
      <c r="FM1" t="str">
        <f>'Внутренний клиент '!$C$36</f>
        <v>Да</v>
      </c>
      <c r="FN1" t="str">
        <f>'Внутренний клиент '!$C$37</f>
        <v>Нет</v>
      </c>
      <c r="FO1" t="str">
        <f>'Внутренний клиент '!$C$38</f>
        <v>Нет</v>
      </c>
      <c r="FP1" t="str">
        <f>'Внутренний клиент '!$C$39</f>
        <v>Да</v>
      </c>
      <c r="FQ1" t="str">
        <f>'Внутренний клиент '!$C$40</f>
        <v>Да</v>
      </c>
      <c r="FR1" t="str">
        <f>'Внутренний клиент '!$C$41</f>
        <v>Да</v>
      </c>
      <c r="FS1" t="str">
        <f>'Внутренний клиент '!$C$42</f>
        <v>Да</v>
      </c>
      <c r="FT1" t="str">
        <f>'Внутренний клиент '!$C$43</f>
        <v>Да</v>
      </c>
      <c r="FU1" t="str">
        <f>'Внутренний клиент '!$C$44</f>
        <v>Да</v>
      </c>
      <c r="FV1" t="str">
        <f>'Внутренний клиент '!$C$45</f>
        <v>Нет</v>
      </c>
      <c r="FW1">
        <f>'Внутренний клиент '!$C$46</f>
        <v>0</v>
      </c>
      <c r="FX1" t="str">
        <f>'Внутренний клиент '!$C$47</f>
        <v>Да</v>
      </c>
      <c r="FY1" t="str">
        <f>'Внутренний клиент '!$C$48</f>
        <v>Да</v>
      </c>
      <c r="FZ1" t="str">
        <f>'Внутренний клиент '!$C$49</f>
        <v>Да</v>
      </c>
      <c r="GA1" t="str">
        <f>'Внутренний клиент '!$C$50</f>
        <v>Нет</v>
      </c>
      <c r="GB1" t="str">
        <f>'Внутренний клиент '!$C$51</f>
        <v>Нет</v>
      </c>
      <c r="GC1" t="str">
        <f>'Внутренний клиент '!$C$52</f>
        <v>Нет</v>
      </c>
      <c r="GD1" t="str">
        <f>'Внутренний клиент '!$C$53</f>
        <v>Нет</v>
      </c>
      <c r="GE1" t="str">
        <f>'Внутренний клиент '!$C$54</f>
        <v>Нет</v>
      </c>
      <c r="GF1" t="str">
        <f>'Внутренний клиент '!$C$55</f>
        <v>Нет</v>
      </c>
      <c r="GG1" t="str">
        <f>'Внутренний клиент '!$C$56</f>
        <v>Нет</v>
      </c>
      <c r="GH1" t="str">
        <f>'Внутренний клиент '!$C$57</f>
        <v>Нет</v>
      </c>
      <c r="GI1" t="str">
        <f>'Внутренний клиент '!$C$58</f>
        <v>Нет</v>
      </c>
      <c r="GJ1">
        <f>'Внутренний клиент '!$C$59</f>
        <v>0</v>
      </c>
      <c r="GK1" t="str">
        <f>'Внутренний клиент '!$C$60</f>
        <v>Нет</v>
      </c>
      <c r="GL1" t="str">
        <f>'Внутренний клиент '!$C$61</f>
        <v>Нет</v>
      </c>
      <c r="GM1" t="str">
        <f>'Внутренний клиент '!$C$62</f>
        <v>Нет</v>
      </c>
      <c r="GN1" s="58">
        <f>'Внутренний клиент '!$C$63</f>
        <v>0</v>
      </c>
    </row>
    <row r="2" spans="1:196" x14ac:dyDescent="0.25">
      <c r="A2" s="57"/>
    </row>
    <row r="3" spans="1:196" x14ac:dyDescent="0.25">
      <c r="A3" s="57"/>
    </row>
    <row r="4" spans="1:196" x14ac:dyDescent="0.25">
      <c r="A4" s="57"/>
    </row>
    <row r="5" spans="1:196" x14ac:dyDescent="0.25">
      <c r="A5" s="57"/>
    </row>
    <row r="6" spans="1:196" x14ac:dyDescent="0.25">
      <c r="A6" s="57"/>
    </row>
    <row r="7" spans="1:196" x14ac:dyDescent="0.25">
      <c r="A7" s="57"/>
    </row>
    <row r="8" spans="1:196" x14ac:dyDescent="0.25">
      <c r="A8" s="57"/>
    </row>
    <row r="20" spans="10:11" x14ac:dyDescent="0.25">
      <c r="J20" s="56"/>
      <c r="K20" s="5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SO982"/>
  <sheetViews>
    <sheetView topLeftCell="B10" zoomScaleNormal="100" workbookViewId="0">
      <selection activeCell="D31" sqref="D31"/>
    </sheetView>
  </sheetViews>
  <sheetFormatPr defaultRowHeight="15" x14ac:dyDescent="0.25"/>
  <cols>
    <col min="2" max="2" width="52.85546875" customWidth="1"/>
    <col min="3" max="3" width="31.85546875" customWidth="1"/>
    <col min="4" max="4" width="44.42578125" customWidth="1"/>
  </cols>
  <sheetData>
    <row r="1" spans="1:509" ht="51.95" customHeight="1" thickBot="1" x14ac:dyDescent="0.3">
      <c r="A1" s="81" t="s">
        <v>19</v>
      </c>
      <c r="B1" s="82"/>
      <c r="C1" s="82"/>
      <c r="D1" s="82"/>
      <c r="E1" s="82"/>
      <c r="F1" s="83"/>
      <c r="G1" s="1"/>
      <c r="H1" s="43"/>
      <c r="I1" s="43"/>
      <c r="J1" s="43"/>
      <c r="K1" s="43"/>
      <c r="L1" s="43"/>
      <c r="M1" s="43"/>
      <c r="N1" s="43"/>
      <c r="O1" s="43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</row>
    <row r="2" spans="1:509" ht="15" customHeight="1" thickBot="1" x14ac:dyDescent="0.3">
      <c r="A2" s="13"/>
      <c r="B2" s="14"/>
      <c r="C2" s="14"/>
      <c r="D2" s="14"/>
      <c r="E2" s="1"/>
      <c r="F2" s="3"/>
      <c r="G2" s="1"/>
      <c r="H2" s="43"/>
      <c r="I2" s="43"/>
      <c r="J2" s="43"/>
      <c r="K2" s="43"/>
      <c r="L2" s="43"/>
      <c r="M2" s="43"/>
      <c r="N2" s="43"/>
      <c r="O2" s="43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</row>
    <row r="3" spans="1:509" ht="15" customHeight="1" thickBot="1" x14ac:dyDescent="0.3">
      <c r="A3" s="15"/>
      <c r="B3" s="45" t="s">
        <v>20</v>
      </c>
      <c r="C3" s="140" t="str">
        <f>'Рабочий лист'!D37</f>
        <v>Отлично</v>
      </c>
      <c r="D3" s="141"/>
      <c r="E3" s="1"/>
      <c r="F3" s="3"/>
      <c r="G3" s="1"/>
      <c r="H3" s="43"/>
      <c r="I3" s="43"/>
      <c r="J3" s="43"/>
      <c r="K3" s="43"/>
      <c r="L3" s="43"/>
      <c r="M3" s="43"/>
      <c r="N3" s="43"/>
      <c r="O3" s="43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</row>
    <row r="4" spans="1:509" ht="14.45" customHeight="1" x14ac:dyDescent="0.25">
      <c r="A4" s="13"/>
      <c r="B4" s="14"/>
      <c r="C4" s="14"/>
      <c r="D4" s="148"/>
      <c r="E4" s="148"/>
      <c r="F4" s="3"/>
      <c r="G4" s="1"/>
      <c r="H4" s="43"/>
      <c r="I4" s="43"/>
      <c r="J4" s="43"/>
      <c r="K4" s="43"/>
      <c r="L4" s="43"/>
      <c r="M4" s="43"/>
      <c r="N4" s="43"/>
      <c r="O4" s="43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</row>
    <row r="5" spans="1:509" ht="15.6" customHeight="1" x14ac:dyDescent="0.25">
      <c r="A5" s="4" t="s">
        <v>10</v>
      </c>
      <c r="B5" s="62" t="s">
        <v>21</v>
      </c>
      <c r="C5" s="62" t="s">
        <v>22</v>
      </c>
      <c r="D5" s="63" t="s">
        <v>23</v>
      </c>
      <c r="E5" s="1"/>
      <c r="F5" s="3"/>
      <c r="G5" s="1"/>
      <c r="H5" s="43"/>
      <c r="I5" s="43"/>
      <c r="J5" s="43"/>
      <c r="K5" s="43"/>
      <c r="L5" s="43"/>
      <c r="M5" s="43"/>
      <c r="N5" s="43"/>
      <c r="O5" s="43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</row>
    <row r="6" spans="1:509" ht="15.6" customHeight="1" x14ac:dyDescent="0.25">
      <c r="A6" s="142" t="s">
        <v>24</v>
      </c>
      <c r="B6" s="143"/>
      <c r="C6" s="143"/>
      <c r="D6" s="144"/>
      <c r="E6" s="1"/>
      <c r="F6" s="3"/>
      <c r="G6" s="1"/>
      <c r="H6" s="43"/>
      <c r="I6" s="43"/>
      <c r="J6" s="43"/>
      <c r="K6" s="43"/>
      <c r="L6" s="43"/>
      <c r="M6" s="43"/>
      <c r="N6" s="43"/>
      <c r="O6" s="43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</row>
    <row r="7" spans="1:509" ht="30" x14ac:dyDescent="0.25">
      <c r="A7" s="8" t="s">
        <v>222</v>
      </c>
      <c r="B7" s="17" t="s">
        <v>25</v>
      </c>
      <c r="C7" s="6">
        <v>10</v>
      </c>
      <c r="D7" s="6"/>
      <c r="E7" s="1"/>
      <c r="F7" s="3"/>
      <c r="G7" s="1"/>
      <c r="H7" s="43"/>
      <c r="I7" s="43"/>
      <c r="J7" s="43"/>
      <c r="K7" s="43"/>
      <c r="L7" s="43"/>
      <c r="M7" s="43"/>
      <c r="N7" s="43"/>
      <c r="O7" s="43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</row>
    <row r="8" spans="1:509" ht="30" x14ac:dyDescent="0.25">
      <c r="A8" s="8" t="s">
        <v>223</v>
      </c>
      <c r="B8" s="17" t="s">
        <v>26</v>
      </c>
      <c r="C8" s="6">
        <v>10</v>
      </c>
      <c r="D8" s="6"/>
      <c r="E8" s="1"/>
      <c r="F8" s="3"/>
      <c r="G8" s="1"/>
      <c r="H8" s="43"/>
      <c r="I8" s="43"/>
      <c r="J8" s="43"/>
      <c r="K8" s="43"/>
      <c r="L8" s="43"/>
      <c r="M8" s="43"/>
      <c r="N8" s="43"/>
      <c r="O8" s="43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</row>
    <row r="9" spans="1:509" ht="30" x14ac:dyDescent="0.25">
      <c r="A9" s="8" t="s">
        <v>224</v>
      </c>
      <c r="B9" s="17" t="s">
        <v>27</v>
      </c>
      <c r="C9" s="6">
        <v>5</v>
      </c>
      <c r="D9" s="6"/>
      <c r="E9" s="1"/>
      <c r="F9" s="3"/>
      <c r="G9" s="1"/>
      <c r="H9" s="43"/>
      <c r="I9" s="43"/>
      <c r="J9" s="43"/>
      <c r="K9" s="43"/>
      <c r="L9" s="43"/>
      <c r="M9" s="43"/>
      <c r="N9" s="43"/>
      <c r="O9" s="43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</row>
    <row r="10" spans="1:509" ht="135" x14ac:dyDescent="0.25">
      <c r="A10" s="8" t="s">
        <v>225</v>
      </c>
      <c r="B10" s="17" t="s">
        <v>28</v>
      </c>
      <c r="C10" s="6" t="s">
        <v>207</v>
      </c>
      <c r="D10" s="6" t="s">
        <v>482</v>
      </c>
      <c r="E10" s="1"/>
      <c r="F10" s="3"/>
      <c r="G10" s="1"/>
      <c r="H10" s="43"/>
      <c r="I10" s="43"/>
      <c r="J10" s="43"/>
      <c r="K10" s="43"/>
      <c r="L10" s="43"/>
      <c r="M10" s="43"/>
      <c r="N10" s="43"/>
      <c r="O10" s="43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</row>
    <row r="11" spans="1:509" ht="14.45" customHeight="1" x14ac:dyDescent="0.25">
      <c r="A11" s="145" t="s">
        <v>218</v>
      </c>
      <c r="B11" s="146"/>
      <c r="C11" s="146"/>
      <c r="D11" s="147"/>
      <c r="E11" s="1"/>
      <c r="F11" s="3"/>
      <c r="G11" s="1"/>
      <c r="H11" s="43"/>
      <c r="I11" s="43"/>
      <c r="J11" s="43"/>
      <c r="K11" s="43"/>
      <c r="L11" s="43"/>
      <c r="M11" s="43"/>
      <c r="N11" s="43"/>
      <c r="O11" s="43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</row>
    <row r="12" spans="1:509" ht="45" x14ac:dyDescent="0.25">
      <c r="A12" s="8" t="s">
        <v>226</v>
      </c>
      <c r="B12" s="18" t="s">
        <v>29</v>
      </c>
      <c r="C12" s="6" t="s">
        <v>15</v>
      </c>
      <c r="D12" s="64" t="s">
        <v>490</v>
      </c>
      <c r="E12" s="1"/>
      <c r="F12" s="3"/>
      <c r="G12" s="1"/>
      <c r="H12" s="43"/>
      <c r="I12" s="43"/>
      <c r="J12" s="43"/>
      <c r="K12" s="43"/>
      <c r="L12" s="43"/>
      <c r="M12" s="43"/>
      <c r="N12" s="43"/>
      <c r="O12" s="43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</row>
    <row r="13" spans="1:509" ht="45" x14ac:dyDescent="0.25">
      <c r="A13" s="8" t="s">
        <v>227</v>
      </c>
      <c r="B13" s="18" t="s">
        <v>30</v>
      </c>
      <c r="C13" s="6" t="s">
        <v>15</v>
      </c>
      <c r="D13" s="64" t="s">
        <v>490</v>
      </c>
      <c r="E13" s="1"/>
      <c r="F13" s="3"/>
      <c r="G13" s="1"/>
      <c r="H13" s="43"/>
      <c r="I13" s="43"/>
      <c r="J13" s="43"/>
      <c r="K13" s="43"/>
      <c r="L13" s="43"/>
      <c r="M13" s="43"/>
      <c r="N13" s="43"/>
      <c r="O13" s="43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</row>
    <row r="14" spans="1:509" ht="14.45" customHeight="1" x14ac:dyDescent="0.25">
      <c r="A14" s="137" t="s">
        <v>219</v>
      </c>
      <c r="B14" s="138"/>
      <c r="C14" s="138"/>
      <c r="D14" s="139"/>
      <c r="E14" s="1"/>
      <c r="F14" s="3"/>
      <c r="G14" s="1"/>
      <c r="H14" s="43"/>
      <c r="I14" s="43"/>
      <c r="J14" s="43"/>
      <c r="K14" s="43"/>
      <c r="L14" s="43"/>
      <c r="M14" s="43"/>
      <c r="N14" s="43"/>
      <c r="O14" s="43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</row>
    <row r="15" spans="1:509" ht="30" x14ac:dyDescent="0.25">
      <c r="A15" s="8" t="s">
        <v>228</v>
      </c>
      <c r="B15" s="19" t="s">
        <v>31</v>
      </c>
      <c r="C15" s="6" t="s">
        <v>207</v>
      </c>
      <c r="D15" s="64"/>
      <c r="E15" s="1"/>
      <c r="F15" s="3"/>
      <c r="G15" s="1"/>
      <c r="H15" s="43"/>
      <c r="I15" s="43"/>
      <c r="J15" s="43"/>
      <c r="K15" s="43"/>
      <c r="L15" s="43"/>
      <c r="M15" s="43"/>
      <c r="N15" s="43"/>
      <c r="O15" s="43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</row>
    <row r="16" spans="1:509" ht="45" x14ac:dyDescent="0.25">
      <c r="A16" s="8" t="s">
        <v>229</v>
      </c>
      <c r="B16" s="18" t="s">
        <v>32</v>
      </c>
      <c r="C16" s="6" t="s">
        <v>15</v>
      </c>
      <c r="D16" s="64" t="s">
        <v>491</v>
      </c>
      <c r="E16" s="1"/>
      <c r="F16" s="3"/>
      <c r="G16" s="1"/>
      <c r="H16" s="39"/>
      <c r="I16" s="39"/>
      <c r="J16" s="39"/>
      <c r="K16" s="39"/>
      <c r="L16" s="39"/>
      <c r="M16" s="39"/>
      <c r="N16" s="39"/>
      <c r="O16" s="39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</row>
    <row r="17" spans="1:509" ht="30" x14ac:dyDescent="0.25">
      <c r="A17" s="8" t="s">
        <v>230</v>
      </c>
      <c r="B17" s="18" t="s">
        <v>33</v>
      </c>
      <c r="C17" s="6" t="s">
        <v>207</v>
      </c>
      <c r="D17" s="6"/>
      <c r="E17" s="1"/>
      <c r="F17" s="3"/>
      <c r="G17" s="1"/>
      <c r="H17" s="39"/>
      <c r="I17" s="39"/>
      <c r="J17" s="39"/>
      <c r="K17" s="39"/>
      <c r="L17" s="39"/>
      <c r="M17" s="39"/>
      <c r="N17" s="39"/>
      <c r="O17" s="39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</row>
    <row r="18" spans="1:509" ht="18.75" x14ac:dyDescent="0.25">
      <c r="A18" s="137" t="s">
        <v>220</v>
      </c>
      <c r="B18" s="138"/>
      <c r="C18" s="138"/>
      <c r="D18" s="139"/>
      <c r="E18" s="1"/>
      <c r="F18" s="3"/>
      <c r="G18" s="1"/>
      <c r="H18" s="39"/>
      <c r="I18" s="39"/>
      <c r="J18" s="39"/>
      <c r="K18" s="39"/>
      <c r="L18" s="39"/>
      <c r="M18" s="39"/>
      <c r="N18" s="39"/>
      <c r="O18" s="39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</row>
    <row r="19" spans="1:509" ht="45" x14ac:dyDescent="0.25">
      <c r="A19" s="8" t="s">
        <v>231</v>
      </c>
      <c r="B19" s="18" t="s">
        <v>34</v>
      </c>
      <c r="C19" s="6" t="s">
        <v>207</v>
      </c>
      <c r="D19" s="6"/>
      <c r="E19" s="1"/>
      <c r="F19" s="3"/>
      <c r="G19" s="1"/>
      <c r="H19" s="39"/>
      <c r="I19" s="39"/>
      <c r="J19" s="39"/>
      <c r="K19" s="39"/>
      <c r="L19" s="39"/>
      <c r="M19" s="39"/>
      <c r="N19" s="39"/>
      <c r="O19" s="39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</row>
    <row r="20" spans="1:509" ht="18.75" x14ac:dyDescent="0.25">
      <c r="A20" s="137" t="s">
        <v>221</v>
      </c>
      <c r="B20" s="138"/>
      <c r="C20" s="138"/>
      <c r="D20" s="139"/>
      <c r="E20" s="1"/>
      <c r="F20" s="3"/>
      <c r="G20" s="1"/>
      <c r="H20" s="39"/>
      <c r="I20" s="39"/>
      <c r="J20" s="39"/>
      <c r="K20" s="39"/>
      <c r="L20" s="39"/>
      <c r="M20" s="39"/>
      <c r="N20" s="39"/>
      <c r="O20" s="39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</row>
    <row r="21" spans="1:509" ht="60" x14ac:dyDescent="0.25">
      <c r="A21" s="8" t="s">
        <v>317</v>
      </c>
      <c r="B21" s="20" t="s">
        <v>35</v>
      </c>
      <c r="C21" s="6" t="s">
        <v>15</v>
      </c>
      <c r="D21" s="6"/>
      <c r="E21" s="1"/>
      <c r="F21" s="3"/>
      <c r="G21" s="1"/>
      <c r="H21" s="39"/>
      <c r="I21" s="39"/>
      <c r="J21" s="39"/>
      <c r="K21" s="39"/>
      <c r="L21" s="39"/>
      <c r="M21" s="39"/>
      <c r="N21" s="39"/>
      <c r="O21" s="39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</row>
    <row r="22" spans="1:509" ht="120" x14ac:dyDescent="0.25">
      <c r="A22" s="8" t="s">
        <v>318</v>
      </c>
      <c r="B22" s="21" t="s">
        <v>36</v>
      </c>
      <c r="C22" s="6" t="s">
        <v>207</v>
      </c>
      <c r="D22" s="6" t="s">
        <v>492</v>
      </c>
      <c r="E22" s="1"/>
      <c r="F22" s="3"/>
      <c r="G22" s="1"/>
      <c r="H22" s="39"/>
      <c r="I22" s="39"/>
      <c r="J22" s="39"/>
      <c r="K22" s="39"/>
      <c r="L22" s="39"/>
      <c r="M22" s="39"/>
      <c r="N22" s="39"/>
      <c r="O22" s="39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</row>
    <row r="23" spans="1:509" ht="90" x14ac:dyDescent="0.25">
      <c r="A23" s="8" t="s">
        <v>319</v>
      </c>
      <c r="B23" s="21" t="s">
        <v>37</v>
      </c>
      <c r="C23" s="6" t="s">
        <v>207</v>
      </c>
      <c r="D23" s="6" t="s">
        <v>493</v>
      </c>
      <c r="E23" s="1"/>
      <c r="F23" s="3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</row>
    <row r="24" spans="1:509" ht="45" x14ac:dyDescent="0.25">
      <c r="A24" s="8" t="s">
        <v>320</v>
      </c>
      <c r="B24" s="20" t="s">
        <v>38</v>
      </c>
      <c r="C24" s="6">
        <v>0</v>
      </c>
      <c r="D24" s="6" t="s">
        <v>482</v>
      </c>
      <c r="E24" s="1"/>
      <c r="F24" s="3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</row>
    <row r="25" spans="1:509" ht="90" x14ac:dyDescent="0.25">
      <c r="A25" s="8" t="s">
        <v>321</v>
      </c>
      <c r="B25" s="21" t="s">
        <v>39</v>
      </c>
      <c r="C25" s="6" t="s">
        <v>15</v>
      </c>
      <c r="D25" s="6" t="s">
        <v>494</v>
      </c>
      <c r="E25" s="1"/>
      <c r="F25" s="3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</row>
    <row r="26" spans="1:509" ht="90" x14ac:dyDescent="0.25">
      <c r="A26" s="8" t="s">
        <v>322</v>
      </c>
      <c r="B26" s="21" t="s">
        <v>40</v>
      </c>
      <c r="C26" s="6" t="s">
        <v>15</v>
      </c>
      <c r="D26" s="6"/>
      <c r="E26" s="1"/>
      <c r="F26" s="3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1"/>
      <c r="JQ26" s="1"/>
      <c r="JR26" s="1"/>
      <c r="JS26" s="1"/>
      <c r="JT26" s="1"/>
      <c r="JU26" s="1"/>
      <c r="JV26" s="1"/>
      <c r="JW26" s="1"/>
      <c r="JX26" s="1"/>
      <c r="JY26" s="1"/>
      <c r="JZ26" s="1"/>
      <c r="KA26" s="1"/>
      <c r="KB26" s="1"/>
      <c r="KC26" s="1"/>
      <c r="KD26" s="1"/>
      <c r="KE26" s="1"/>
      <c r="KF26" s="1"/>
      <c r="KG26" s="1"/>
      <c r="KH26" s="1"/>
      <c r="KI26" s="1"/>
      <c r="KJ26" s="1"/>
      <c r="KK26" s="1"/>
      <c r="KL26" s="1"/>
      <c r="KM26" s="1"/>
      <c r="KN26" s="1"/>
      <c r="KO26" s="1"/>
      <c r="KP26" s="1"/>
      <c r="KQ26" s="1"/>
      <c r="KR26" s="1"/>
      <c r="KS26" s="1"/>
      <c r="KT26" s="1"/>
      <c r="KU26" s="1"/>
      <c r="KV26" s="1"/>
      <c r="KW26" s="1"/>
      <c r="KX26" s="1"/>
      <c r="KY26" s="1"/>
      <c r="KZ26" s="1"/>
      <c r="LA26" s="1"/>
      <c r="LB26" s="1"/>
      <c r="LC26" s="1"/>
      <c r="LD26" s="1"/>
      <c r="LE26" s="1"/>
      <c r="LF26" s="1"/>
      <c r="LG26" s="1"/>
      <c r="LH26" s="1"/>
      <c r="LI26" s="1"/>
      <c r="LJ26" s="1"/>
      <c r="LK26" s="1"/>
      <c r="LL26" s="1"/>
      <c r="LM26" s="1"/>
      <c r="LN26" s="1"/>
      <c r="LO26" s="1"/>
      <c r="LP26" s="1"/>
      <c r="LQ26" s="1"/>
      <c r="LR26" s="1"/>
      <c r="LS26" s="1"/>
      <c r="LT26" s="1"/>
      <c r="LU26" s="1"/>
      <c r="LV26" s="1"/>
      <c r="LW26" s="1"/>
      <c r="LX26" s="1"/>
      <c r="LY26" s="1"/>
      <c r="LZ26" s="1"/>
      <c r="MA26" s="1"/>
      <c r="MB26" s="1"/>
      <c r="MC26" s="1"/>
      <c r="MD26" s="1"/>
      <c r="ME26" s="1"/>
      <c r="MF26" s="1"/>
      <c r="MG26" s="1"/>
      <c r="MH26" s="1"/>
      <c r="MI26" s="1"/>
      <c r="MJ26" s="1"/>
      <c r="MK26" s="1"/>
      <c r="ML26" s="1"/>
      <c r="MM26" s="1"/>
      <c r="MN26" s="1"/>
      <c r="MO26" s="1"/>
      <c r="MP26" s="1"/>
      <c r="MQ26" s="1"/>
      <c r="MR26" s="1"/>
      <c r="MS26" s="1"/>
      <c r="MT26" s="1"/>
      <c r="MU26" s="1"/>
      <c r="MV26" s="1"/>
      <c r="MW26" s="1"/>
      <c r="MX26" s="1"/>
      <c r="MY26" s="1"/>
      <c r="MZ26" s="1"/>
      <c r="NA26" s="1"/>
      <c r="NB26" s="1"/>
      <c r="NC26" s="1"/>
      <c r="ND26" s="1"/>
      <c r="NE26" s="1"/>
      <c r="NF26" s="1"/>
      <c r="NG26" s="1"/>
      <c r="NH26" s="1"/>
      <c r="NI26" s="1"/>
      <c r="NJ26" s="1"/>
      <c r="NK26" s="1"/>
      <c r="NL26" s="1"/>
      <c r="NM26" s="1"/>
      <c r="NN26" s="1"/>
      <c r="NO26" s="1"/>
      <c r="NP26" s="1"/>
      <c r="NQ26" s="1"/>
      <c r="NR26" s="1"/>
      <c r="NS26" s="1"/>
      <c r="NT26" s="1"/>
      <c r="NU26" s="1"/>
      <c r="NV26" s="1"/>
      <c r="NW26" s="1"/>
      <c r="NX26" s="1"/>
      <c r="NY26" s="1"/>
      <c r="NZ26" s="1"/>
      <c r="OA26" s="1"/>
      <c r="OB26" s="1"/>
      <c r="OC26" s="1"/>
      <c r="OD26" s="1"/>
      <c r="OE26" s="1"/>
      <c r="OF26" s="1"/>
      <c r="OG26" s="1"/>
      <c r="OH26" s="1"/>
      <c r="OI26" s="1"/>
      <c r="OJ26" s="1"/>
      <c r="OK26" s="1"/>
      <c r="OL26" s="1"/>
      <c r="OM26" s="1"/>
      <c r="ON26" s="1"/>
      <c r="OO26" s="1"/>
      <c r="OP26" s="1"/>
      <c r="OQ26" s="1"/>
      <c r="OR26" s="1"/>
      <c r="OS26" s="1"/>
      <c r="OT26" s="1"/>
      <c r="OU26" s="1"/>
      <c r="OV26" s="1"/>
      <c r="OW26" s="1"/>
      <c r="OX26" s="1"/>
      <c r="OY26" s="1"/>
      <c r="OZ26" s="1"/>
      <c r="PA26" s="1"/>
      <c r="PB26" s="1"/>
      <c r="PC26" s="1"/>
      <c r="PD26" s="1"/>
      <c r="PE26" s="1"/>
      <c r="PF26" s="1"/>
      <c r="PG26" s="1"/>
      <c r="PH26" s="1"/>
      <c r="PI26" s="1"/>
      <c r="PJ26" s="1"/>
      <c r="PK26" s="1"/>
      <c r="PL26" s="1"/>
      <c r="PM26" s="1"/>
      <c r="PN26" s="1"/>
      <c r="PO26" s="1"/>
      <c r="PP26" s="1"/>
      <c r="PQ26" s="1"/>
      <c r="PR26" s="1"/>
      <c r="PS26" s="1"/>
      <c r="PT26" s="1"/>
      <c r="PU26" s="1"/>
      <c r="PV26" s="1"/>
      <c r="PW26" s="1"/>
      <c r="PX26" s="1"/>
      <c r="PY26" s="1"/>
      <c r="PZ26" s="1"/>
      <c r="QA26" s="1"/>
      <c r="QB26" s="1"/>
      <c r="QC26" s="1"/>
      <c r="QD26" s="1"/>
      <c r="QE26" s="1"/>
      <c r="QF26" s="1"/>
      <c r="QG26" s="1"/>
      <c r="QH26" s="1"/>
      <c r="QI26" s="1"/>
      <c r="QJ26" s="1"/>
      <c r="QK26" s="1"/>
      <c r="QL26" s="1"/>
      <c r="QM26" s="1"/>
      <c r="QN26" s="1"/>
      <c r="QO26" s="1"/>
      <c r="QP26" s="1"/>
      <c r="QQ26" s="1"/>
      <c r="QR26" s="1"/>
      <c r="QS26" s="1"/>
      <c r="QT26" s="1"/>
      <c r="QU26" s="1"/>
      <c r="QV26" s="1"/>
      <c r="QW26" s="1"/>
      <c r="QX26" s="1"/>
      <c r="QY26" s="1"/>
      <c r="QZ26" s="1"/>
      <c r="RA26" s="1"/>
      <c r="RB26" s="1"/>
      <c r="RC26" s="1"/>
      <c r="RD26" s="1"/>
      <c r="RE26" s="1"/>
      <c r="RF26" s="1"/>
      <c r="RG26" s="1"/>
      <c r="RH26" s="1"/>
      <c r="RI26" s="1"/>
      <c r="RJ26" s="1"/>
      <c r="RK26" s="1"/>
      <c r="RL26" s="1"/>
      <c r="RM26" s="1"/>
      <c r="RN26" s="1"/>
      <c r="RO26" s="1"/>
      <c r="RP26" s="1"/>
      <c r="RQ26" s="1"/>
      <c r="RR26" s="1"/>
      <c r="RS26" s="1"/>
      <c r="RT26" s="1"/>
      <c r="RU26" s="1"/>
      <c r="RV26" s="1"/>
      <c r="RW26" s="1"/>
      <c r="RX26" s="1"/>
      <c r="RY26" s="1"/>
      <c r="RZ26" s="1"/>
      <c r="SA26" s="1"/>
      <c r="SB26" s="1"/>
      <c r="SC26" s="1"/>
      <c r="SD26" s="1"/>
      <c r="SE26" s="1"/>
      <c r="SF26" s="1"/>
      <c r="SG26" s="1"/>
      <c r="SH26" s="1"/>
      <c r="SI26" s="1"/>
      <c r="SJ26" s="1"/>
      <c r="SK26" s="1"/>
      <c r="SL26" s="1"/>
      <c r="SM26" s="1"/>
      <c r="SN26" s="1"/>
      <c r="SO26" s="1"/>
    </row>
    <row r="27" spans="1:509" ht="105" x14ac:dyDescent="0.25">
      <c r="A27" s="8" t="s">
        <v>323</v>
      </c>
      <c r="B27" s="21" t="s">
        <v>41</v>
      </c>
      <c r="C27" s="6" t="s">
        <v>15</v>
      </c>
      <c r="D27" s="6"/>
      <c r="E27" s="1"/>
      <c r="F27" s="3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</row>
    <row r="28" spans="1:509" ht="135" x14ac:dyDescent="0.25">
      <c r="A28" s="8" t="s">
        <v>324</v>
      </c>
      <c r="B28" s="21" t="s">
        <v>42</v>
      </c>
      <c r="C28" s="6" t="s">
        <v>15</v>
      </c>
      <c r="D28" s="64"/>
      <c r="E28" s="1"/>
      <c r="F28" s="3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  <c r="QL28" s="1"/>
      <c r="QM28" s="1"/>
      <c r="QN28" s="1"/>
      <c r="QO28" s="1"/>
      <c r="QP28" s="1"/>
      <c r="QQ28" s="1"/>
      <c r="QR28" s="1"/>
      <c r="QS28" s="1"/>
      <c r="QT28" s="1"/>
      <c r="QU28" s="1"/>
      <c r="QV28" s="1"/>
      <c r="QW28" s="1"/>
      <c r="QX28" s="1"/>
      <c r="QY28" s="1"/>
      <c r="QZ28" s="1"/>
      <c r="RA28" s="1"/>
      <c r="RB28" s="1"/>
      <c r="RC28" s="1"/>
      <c r="RD28" s="1"/>
      <c r="RE28" s="1"/>
      <c r="RF28" s="1"/>
      <c r="RG28" s="1"/>
      <c r="RH28" s="1"/>
      <c r="RI28" s="1"/>
      <c r="RJ28" s="1"/>
      <c r="RK28" s="1"/>
      <c r="RL28" s="1"/>
      <c r="RM28" s="1"/>
      <c r="RN28" s="1"/>
      <c r="RO28" s="1"/>
      <c r="RP28" s="1"/>
      <c r="RQ28" s="1"/>
      <c r="RR28" s="1"/>
      <c r="RS28" s="1"/>
      <c r="RT28" s="1"/>
      <c r="RU28" s="1"/>
      <c r="RV28" s="1"/>
      <c r="RW28" s="1"/>
      <c r="RX28" s="1"/>
      <c r="RY28" s="1"/>
      <c r="RZ28" s="1"/>
      <c r="SA28" s="1"/>
      <c r="SB28" s="1"/>
      <c r="SC28" s="1"/>
      <c r="SD28" s="1"/>
      <c r="SE28" s="1"/>
      <c r="SF28" s="1"/>
      <c r="SG28" s="1"/>
      <c r="SH28" s="1"/>
      <c r="SI28" s="1"/>
      <c r="SJ28" s="1"/>
      <c r="SK28" s="1"/>
      <c r="SL28" s="1"/>
      <c r="SM28" s="1"/>
      <c r="SN28" s="1"/>
      <c r="SO28" s="1"/>
    </row>
    <row r="29" spans="1:509" ht="90" x14ac:dyDescent="0.25">
      <c r="A29" s="8" t="s">
        <v>325</v>
      </c>
      <c r="B29" s="21" t="s">
        <v>43</v>
      </c>
      <c r="C29" s="6" t="s">
        <v>15</v>
      </c>
      <c r="D29" s="6"/>
      <c r="E29" s="1"/>
      <c r="F29" s="3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</row>
    <row r="30" spans="1:509" ht="45" x14ac:dyDescent="0.25">
      <c r="A30" s="8" t="s">
        <v>315</v>
      </c>
      <c r="B30" s="20" t="s">
        <v>44</v>
      </c>
      <c r="C30" s="6" t="s">
        <v>207</v>
      </c>
      <c r="D30" s="6"/>
      <c r="E30" s="1"/>
      <c r="F30" s="3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  <c r="QD30" s="1"/>
      <c r="QE30" s="1"/>
      <c r="QF30" s="1"/>
      <c r="QG30" s="1"/>
      <c r="QH30" s="1"/>
      <c r="QI30" s="1"/>
      <c r="QJ30" s="1"/>
      <c r="QK30" s="1"/>
      <c r="QL30" s="1"/>
      <c r="QM30" s="1"/>
      <c r="QN30" s="1"/>
      <c r="QO30" s="1"/>
      <c r="QP30" s="1"/>
      <c r="QQ30" s="1"/>
      <c r="QR30" s="1"/>
      <c r="QS30" s="1"/>
      <c r="QT30" s="1"/>
      <c r="QU30" s="1"/>
      <c r="QV30" s="1"/>
      <c r="QW30" s="1"/>
      <c r="QX30" s="1"/>
      <c r="QY30" s="1"/>
      <c r="QZ30" s="1"/>
      <c r="RA30" s="1"/>
      <c r="RB30" s="1"/>
      <c r="RC30" s="1"/>
      <c r="RD30" s="1"/>
      <c r="RE30" s="1"/>
      <c r="RF30" s="1"/>
      <c r="RG30" s="1"/>
      <c r="RH30" s="1"/>
      <c r="RI30" s="1"/>
      <c r="RJ30" s="1"/>
      <c r="RK30" s="1"/>
      <c r="RL30" s="1"/>
      <c r="RM30" s="1"/>
      <c r="RN30" s="1"/>
      <c r="RO30" s="1"/>
      <c r="RP30" s="1"/>
      <c r="RQ30" s="1"/>
      <c r="RR30" s="1"/>
      <c r="RS30" s="1"/>
      <c r="RT30" s="1"/>
      <c r="RU30" s="1"/>
      <c r="RV30" s="1"/>
      <c r="RW30" s="1"/>
      <c r="RX30" s="1"/>
      <c r="RY30" s="1"/>
      <c r="RZ30" s="1"/>
      <c r="SA30" s="1"/>
      <c r="SB30" s="1"/>
      <c r="SC30" s="1"/>
      <c r="SD30" s="1"/>
      <c r="SE30" s="1"/>
      <c r="SF30" s="1"/>
      <c r="SG30" s="1"/>
      <c r="SH30" s="1"/>
      <c r="SI30" s="1"/>
      <c r="SJ30" s="1"/>
      <c r="SK30" s="1"/>
      <c r="SL30" s="1"/>
      <c r="SM30" s="1"/>
      <c r="SN30" s="1"/>
      <c r="SO30" s="1"/>
    </row>
    <row r="31" spans="1:509" ht="60" x14ac:dyDescent="0.25">
      <c r="A31" s="8" t="s">
        <v>316</v>
      </c>
      <c r="B31" s="20" t="s">
        <v>45</v>
      </c>
      <c r="C31" s="6">
        <v>0</v>
      </c>
      <c r="D31" s="6" t="s">
        <v>482</v>
      </c>
      <c r="E31" s="1"/>
      <c r="F31" s="3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1"/>
      <c r="JG31" s="1"/>
      <c r="JH31" s="1"/>
      <c r="JI31" s="1"/>
      <c r="JJ31" s="1"/>
      <c r="JK31" s="1"/>
      <c r="JL31" s="1"/>
      <c r="JM31" s="1"/>
      <c r="JN31" s="1"/>
      <c r="JO31" s="1"/>
      <c r="JP31" s="1"/>
      <c r="JQ31" s="1"/>
      <c r="JR31" s="1"/>
      <c r="JS31" s="1"/>
      <c r="JT31" s="1"/>
      <c r="JU31" s="1"/>
      <c r="JV31" s="1"/>
      <c r="JW31" s="1"/>
      <c r="JX31" s="1"/>
      <c r="JY31" s="1"/>
      <c r="JZ31" s="1"/>
      <c r="KA31" s="1"/>
      <c r="KB31" s="1"/>
      <c r="KC31" s="1"/>
      <c r="KD31" s="1"/>
      <c r="KE31" s="1"/>
      <c r="KF31" s="1"/>
      <c r="KG31" s="1"/>
      <c r="KH31" s="1"/>
      <c r="KI31" s="1"/>
      <c r="KJ31" s="1"/>
      <c r="KK31" s="1"/>
      <c r="KL31" s="1"/>
      <c r="KM31" s="1"/>
      <c r="KN31" s="1"/>
      <c r="KO31" s="1"/>
      <c r="KP31" s="1"/>
      <c r="KQ31" s="1"/>
      <c r="KR31" s="1"/>
      <c r="KS31" s="1"/>
      <c r="KT31" s="1"/>
      <c r="KU31" s="1"/>
      <c r="KV31" s="1"/>
      <c r="KW31" s="1"/>
      <c r="KX31" s="1"/>
      <c r="KY31" s="1"/>
      <c r="KZ31" s="1"/>
      <c r="LA31" s="1"/>
      <c r="LB31" s="1"/>
      <c r="LC31" s="1"/>
      <c r="LD31" s="1"/>
      <c r="LE31" s="1"/>
      <c r="LF31" s="1"/>
      <c r="LG31" s="1"/>
      <c r="LH31" s="1"/>
      <c r="LI31" s="1"/>
      <c r="LJ31" s="1"/>
      <c r="LK31" s="1"/>
      <c r="LL31" s="1"/>
      <c r="LM31" s="1"/>
      <c r="LN31" s="1"/>
      <c r="LO31" s="1"/>
      <c r="LP31" s="1"/>
      <c r="LQ31" s="1"/>
      <c r="LR31" s="1"/>
      <c r="LS31" s="1"/>
      <c r="LT31" s="1"/>
      <c r="LU31" s="1"/>
      <c r="LV31" s="1"/>
      <c r="LW31" s="1"/>
      <c r="LX31" s="1"/>
      <c r="LY31" s="1"/>
      <c r="LZ31" s="1"/>
      <c r="MA31" s="1"/>
      <c r="MB31" s="1"/>
      <c r="MC31" s="1"/>
      <c r="MD31" s="1"/>
      <c r="ME31" s="1"/>
      <c r="MF31" s="1"/>
      <c r="MG31" s="1"/>
      <c r="MH31" s="1"/>
      <c r="MI31" s="1"/>
      <c r="MJ31" s="1"/>
      <c r="MK31" s="1"/>
      <c r="ML31" s="1"/>
      <c r="MM31" s="1"/>
      <c r="MN31" s="1"/>
      <c r="MO31" s="1"/>
      <c r="MP31" s="1"/>
      <c r="MQ31" s="1"/>
      <c r="MR31" s="1"/>
      <c r="MS31" s="1"/>
      <c r="MT31" s="1"/>
      <c r="MU31" s="1"/>
      <c r="MV31" s="1"/>
      <c r="MW31" s="1"/>
      <c r="MX31" s="1"/>
      <c r="MY31" s="1"/>
      <c r="MZ31" s="1"/>
      <c r="NA31" s="1"/>
      <c r="NB31" s="1"/>
      <c r="NC31" s="1"/>
      <c r="ND31" s="1"/>
      <c r="NE31" s="1"/>
      <c r="NF31" s="1"/>
      <c r="NG31" s="1"/>
      <c r="NH31" s="1"/>
      <c r="NI31" s="1"/>
      <c r="NJ31" s="1"/>
      <c r="NK31" s="1"/>
      <c r="NL31" s="1"/>
      <c r="NM31" s="1"/>
      <c r="NN31" s="1"/>
      <c r="NO31" s="1"/>
      <c r="NP31" s="1"/>
      <c r="NQ31" s="1"/>
      <c r="NR31" s="1"/>
      <c r="NS31" s="1"/>
      <c r="NT31" s="1"/>
      <c r="NU31" s="1"/>
      <c r="NV31" s="1"/>
      <c r="NW31" s="1"/>
      <c r="NX31" s="1"/>
      <c r="NY31" s="1"/>
      <c r="NZ31" s="1"/>
      <c r="OA31" s="1"/>
      <c r="OB31" s="1"/>
      <c r="OC31" s="1"/>
      <c r="OD31" s="1"/>
      <c r="OE31" s="1"/>
      <c r="OF31" s="1"/>
      <c r="OG31" s="1"/>
      <c r="OH31" s="1"/>
      <c r="OI31" s="1"/>
      <c r="OJ31" s="1"/>
      <c r="OK31" s="1"/>
      <c r="OL31" s="1"/>
      <c r="OM31" s="1"/>
      <c r="ON31" s="1"/>
      <c r="OO31" s="1"/>
      <c r="OP31" s="1"/>
      <c r="OQ31" s="1"/>
      <c r="OR31" s="1"/>
      <c r="OS31" s="1"/>
      <c r="OT31" s="1"/>
      <c r="OU31" s="1"/>
      <c r="OV31" s="1"/>
      <c r="OW31" s="1"/>
      <c r="OX31" s="1"/>
      <c r="OY31" s="1"/>
      <c r="OZ31" s="1"/>
      <c r="PA31" s="1"/>
      <c r="PB31" s="1"/>
      <c r="PC31" s="1"/>
      <c r="PD31" s="1"/>
      <c r="PE31" s="1"/>
      <c r="PF31" s="1"/>
      <c r="PG31" s="1"/>
      <c r="PH31" s="1"/>
      <c r="PI31" s="1"/>
      <c r="PJ31" s="1"/>
      <c r="PK31" s="1"/>
      <c r="PL31" s="1"/>
      <c r="PM31" s="1"/>
      <c r="PN31" s="1"/>
      <c r="PO31" s="1"/>
      <c r="PP31" s="1"/>
      <c r="PQ31" s="1"/>
      <c r="PR31" s="1"/>
      <c r="PS31" s="1"/>
      <c r="PT31" s="1"/>
      <c r="PU31" s="1"/>
      <c r="PV31" s="1"/>
      <c r="PW31" s="1"/>
      <c r="PX31" s="1"/>
      <c r="PY31" s="1"/>
      <c r="PZ31" s="1"/>
      <c r="QA31" s="1"/>
      <c r="QB31" s="1"/>
      <c r="QC31" s="1"/>
      <c r="QD31" s="1"/>
      <c r="QE31" s="1"/>
      <c r="QF31" s="1"/>
      <c r="QG31" s="1"/>
      <c r="QH31" s="1"/>
      <c r="QI31" s="1"/>
      <c r="QJ31" s="1"/>
      <c r="QK31" s="1"/>
      <c r="QL31" s="1"/>
      <c r="QM31" s="1"/>
      <c r="QN31" s="1"/>
      <c r="QO31" s="1"/>
      <c r="QP31" s="1"/>
      <c r="QQ31" s="1"/>
      <c r="QR31" s="1"/>
      <c r="QS31" s="1"/>
      <c r="QT31" s="1"/>
      <c r="QU31" s="1"/>
      <c r="QV31" s="1"/>
      <c r="QW31" s="1"/>
      <c r="QX31" s="1"/>
      <c r="QY31" s="1"/>
      <c r="QZ31" s="1"/>
      <c r="RA31" s="1"/>
      <c r="RB31" s="1"/>
      <c r="RC31" s="1"/>
      <c r="RD31" s="1"/>
      <c r="RE31" s="1"/>
      <c r="RF31" s="1"/>
      <c r="RG31" s="1"/>
      <c r="RH31" s="1"/>
      <c r="RI31" s="1"/>
      <c r="RJ31" s="1"/>
      <c r="RK31" s="1"/>
      <c r="RL31" s="1"/>
      <c r="RM31" s="1"/>
      <c r="RN31" s="1"/>
      <c r="RO31" s="1"/>
      <c r="RP31" s="1"/>
      <c r="RQ31" s="1"/>
      <c r="RR31" s="1"/>
      <c r="RS31" s="1"/>
      <c r="RT31" s="1"/>
      <c r="RU31" s="1"/>
      <c r="RV31" s="1"/>
      <c r="RW31" s="1"/>
      <c r="RX31" s="1"/>
      <c r="RY31" s="1"/>
      <c r="RZ31" s="1"/>
      <c r="SA31" s="1"/>
      <c r="SB31" s="1"/>
      <c r="SC31" s="1"/>
      <c r="SD31" s="1"/>
      <c r="SE31" s="1"/>
      <c r="SF31" s="1"/>
      <c r="SG31" s="1"/>
      <c r="SH31" s="1"/>
      <c r="SI31" s="1"/>
      <c r="SJ31" s="1"/>
      <c r="SK31" s="1"/>
      <c r="SL31" s="1"/>
      <c r="SM31" s="1"/>
      <c r="SN31" s="1"/>
      <c r="SO31" s="1"/>
    </row>
    <row r="32" spans="1:509" x14ac:dyDescent="0.25">
      <c r="A32" s="2"/>
      <c r="B32" s="1"/>
      <c r="C32" s="1"/>
      <c r="D32" s="1"/>
      <c r="E32" s="1"/>
      <c r="F32" s="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  <c r="JX32" s="1"/>
      <c r="JY32" s="1"/>
      <c r="JZ32" s="1"/>
      <c r="KA32" s="1"/>
      <c r="KB32" s="1"/>
      <c r="KC32" s="1"/>
      <c r="KD32" s="1"/>
      <c r="KE32" s="1"/>
      <c r="KF32" s="1"/>
      <c r="KG32" s="1"/>
      <c r="KH32" s="1"/>
      <c r="KI32" s="1"/>
      <c r="KJ32" s="1"/>
      <c r="KK32" s="1"/>
      <c r="KL32" s="1"/>
      <c r="KM32" s="1"/>
      <c r="KN32" s="1"/>
      <c r="KO32" s="1"/>
      <c r="KP32" s="1"/>
      <c r="KQ32" s="1"/>
      <c r="KR32" s="1"/>
      <c r="KS32" s="1"/>
      <c r="KT32" s="1"/>
      <c r="KU32" s="1"/>
      <c r="KV32" s="1"/>
      <c r="KW32" s="1"/>
      <c r="KX32" s="1"/>
      <c r="KY32" s="1"/>
      <c r="KZ32" s="1"/>
      <c r="LA32" s="1"/>
      <c r="LB32" s="1"/>
      <c r="LC32" s="1"/>
      <c r="LD32" s="1"/>
      <c r="LE32" s="1"/>
      <c r="LF32" s="1"/>
      <c r="LG32" s="1"/>
      <c r="LH32" s="1"/>
      <c r="LI32" s="1"/>
      <c r="LJ32" s="1"/>
      <c r="LK32" s="1"/>
      <c r="LL32" s="1"/>
      <c r="LM32" s="1"/>
      <c r="LN32" s="1"/>
      <c r="LO32" s="1"/>
      <c r="LP32" s="1"/>
      <c r="LQ32" s="1"/>
      <c r="LR32" s="1"/>
      <c r="LS32" s="1"/>
      <c r="LT32" s="1"/>
      <c r="LU32" s="1"/>
      <c r="LV32" s="1"/>
      <c r="LW32" s="1"/>
      <c r="LX32" s="1"/>
      <c r="LY32" s="1"/>
      <c r="LZ32" s="1"/>
      <c r="MA32" s="1"/>
      <c r="MB32" s="1"/>
      <c r="MC32" s="1"/>
      <c r="MD32" s="1"/>
      <c r="ME32" s="1"/>
      <c r="MF32" s="1"/>
      <c r="MG32" s="1"/>
      <c r="MH32" s="1"/>
      <c r="MI32" s="1"/>
      <c r="MJ32" s="1"/>
      <c r="MK32" s="1"/>
      <c r="ML32" s="1"/>
      <c r="MM32" s="1"/>
      <c r="MN32" s="1"/>
      <c r="MO32" s="1"/>
      <c r="MP32" s="1"/>
      <c r="MQ32" s="1"/>
      <c r="MR32" s="1"/>
      <c r="MS32" s="1"/>
      <c r="MT32" s="1"/>
      <c r="MU32" s="1"/>
      <c r="MV32" s="1"/>
      <c r="MW32" s="1"/>
      <c r="MX32" s="1"/>
      <c r="MY32" s="1"/>
      <c r="MZ32" s="1"/>
      <c r="NA32" s="1"/>
      <c r="NB32" s="1"/>
      <c r="NC32" s="1"/>
      <c r="ND32" s="1"/>
      <c r="NE32" s="1"/>
      <c r="NF32" s="1"/>
      <c r="NG32" s="1"/>
      <c r="NH32" s="1"/>
      <c r="NI32" s="1"/>
      <c r="NJ32" s="1"/>
      <c r="NK32" s="1"/>
      <c r="NL32" s="1"/>
      <c r="NM32" s="1"/>
      <c r="NN32" s="1"/>
      <c r="NO32" s="1"/>
      <c r="NP32" s="1"/>
      <c r="NQ32" s="1"/>
      <c r="NR32" s="1"/>
      <c r="NS32" s="1"/>
      <c r="NT32" s="1"/>
      <c r="NU32" s="1"/>
      <c r="NV32" s="1"/>
      <c r="NW32" s="1"/>
      <c r="NX32" s="1"/>
      <c r="NY32" s="1"/>
      <c r="NZ32" s="1"/>
      <c r="OA32" s="1"/>
      <c r="OB32" s="1"/>
      <c r="OC32" s="1"/>
      <c r="OD32" s="1"/>
      <c r="OE32" s="1"/>
      <c r="OF32" s="1"/>
      <c r="OG32" s="1"/>
      <c r="OH32" s="1"/>
      <c r="OI32" s="1"/>
      <c r="OJ32" s="1"/>
      <c r="OK32" s="1"/>
      <c r="OL32" s="1"/>
      <c r="OM32" s="1"/>
      <c r="ON32" s="1"/>
      <c r="OO32" s="1"/>
      <c r="OP32" s="1"/>
      <c r="OQ32" s="1"/>
      <c r="OR32" s="1"/>
      <c r="OS32" s="1"/>
      <c r="OT32" s="1"/>
      <c r="OU32" s="1"/>
      <c r="OV32" s="1"/>
      <c r="OW32" s="1"/>
      <c r="OX32" s="1"/>
      <c r="OY32" s="1"/>
      <c r="OZ32" s="1"/>
      <c r="PA32" s="1"/>
      <c r="PB32" s="1"/>
      <c r="PC32" s="1"/>
      <c r="PD32" s="1"/>
      <c r="PE32" s="1"/>
      <c r="PF32" s="1"/>
      <c r="PG32" s="1"/>
      <c r="PH32" s="1"/>
      <c r="PI32" s="1"/>
      <c r="PJ32" s="1"/>
      <c r="PK32" s="1"/>
      <c r="PL32" s="1"/>
      <c r="PM32" s="1"/>
      <c r="PN32" s="1"/>
      <c r="PO32" s="1"/>
      <c r="PP32" s="1"/>
      <c r="PQ32" s="1"/>
      <c r="PR32" s="1"/>
      <c r="PS32" s="1"/>
      <c r="PT32" s="1"/>
      <c r="PU32" s="1"/>
      <c r="PV32" s="1"/>
      <c r="PW32" s="1"/>
      <c r="PX32" s="1"/>
      <c r="PY32" s="1"/>
      <c r="PZ32" s="1"/>
      <c r="QA32" s="1"/>
      <c r="QB32" s="1"/>
      <c r="QC32" s="1"/>
      <c r="QD32" s="1"/>
      <c r="QE32" s="1"/>
      <c r="QF32" s="1"/>
      <c r="QG32" s="1"/>
      <c r="QH32" s="1"/>
      <c r="QI32" s="1"/>
      <c r="QJ32" s="1"/>
      <c r="QK32" s="1"/>
      <c r="QL32" s="1"/>
      <c r="QM32" s="1"/>
      <c r="QN32" s="1"/>
      <c r="QO32" s="1"/>
      <c r="QP32" s="1"/>
      <c r="QQ32" s="1"/>
      <c r="QR32" s="1"/>
      <c r="QS32" s="1"/>
      <c r="QT32" s="1"/>
      <c r="QU32" s="1"/>
      <c r="QV32" s="1"/>
      <c r="QW32" s="1"/>
      <c r="QX32" s="1"/>
      <c r="QY32" s="1"/>
      <c r="QZ32" s="1"/>
      <c r="RA32" s="1"/>
      <c r="RB32" s="1"/>
      <c r="RC32" s="1"/>
      <c r="RD32" s="1"/>
      <c r="RE32" s="1"/>
      <c r="RF32" s="1"/>
      <c r="RG32" s="1"/>
      <c r="RH32" s="1"/>
      <c r="RI32" s="1"/>
      <c r="RJ32" s="1"/>
      <c r="RK32" s="1"/>
      <c r="RL32" s="1"/>
      <c r="RM32" s="1"/>
      <c r="RN32" s="1"/>
      <c r="RO32" s="1"/>
      <c r="RP32" s="1"/>
      <c r="RQ32" s="1"/>
      <c r="RR32" s="1"/>
      <c r="RS32" s="1"/>
      <c r="RT32" s="1"/>
      <c r="RU32" s="1"/>
      <c r="RV32" s="1"/>
      <c r="RW32" s="1"/>
      <c r="RX32" s="1"/>
      <c r="RY32" s="1"/>
      <c r="RZ32" s="1"/>
      <c r="SA32" s="1"/>
      <c r="SB32" s="1"/>
      <c r="SC32" s="1"/>
      <c r="SD32" s="1"/>
      <c r="SE32" s="1"/>
      <c r="SF32" s="1"/>
      <c r="SG32" s="1"/>
      <c r="SH32" s="1"/>
      <c r="SI32" s="1"/>
      <c r="SJ32" s="1"/>
      <c r="SK32" s="1"/>
      <c r="SL32" s="1"/>
      <c r="SM32" s="1"/>
      <c r="SN32" s="1"/>
      <c r="SO32" s="1"/>
    </row>
    <row r="33" spans="1:509" ht="15.75" thickBot="1" x14ac:dyDescent="0.3">
      <c r="A33" s="10"/>
      <c r="B33" s="11"/>
      <c r="C33" s="11"/>
      <c r="D33" s="11"/>
      <c r="E33" s="11"/>
      <c r="F33" s="12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  <c r="KV33" s="1"/>
      <c r="KW33" s="1"/>
      <c r="KX33" s="1"/>
      <c r="KY33" s="1"/>
      <c r="KZ33" s="1"/>
      <c r="LA33" s="1"/>
      <c r="LB33" s="1"/>
      <c r="LC33" s="1"/>
      <c r="LD33" s="1"/>
      <c r="LE33" s="1"/>
      <c r="LF33" s="1"/>
      <c r="LG33" s="1"/>
      <c r="LH33" s="1"/>
      <c r="LI33" s="1"/>
      <c r="LJ33" s="1"/>
      <c r="LK33" s="1"/>
      <c r="LL33" s="1"/>
      <c r="LM33" s="1"/>
      <c r="LN33" s="1"/>
      <c r="LO33" s="1"/>
      <c r="LP33" s="1"/>
      <c r="LQ33" s="1"/>
      <c r="LR33" s="1"/>
      <c r="LS33" s="1"/>
      <c r="LT33" s="1"/>
      <c r="LU33" s="1"/>
      <c r="LV33" s="1"/>
      <c r="LW33" s="1"/>
      <c r="LX33" s="1"/>
      <c r="LY33" s="1"/>
      <c r="LZ33" s="1"/>
      <c r="MA33" s="1"/>
      <c r="MB33" s="1"/>
      <c r="MC33" s="1"/>
      <c r="MD33" s="1"/>
      <c r="ME33" s="1"/>
      <c r="MF33" s="1"/>
      <c r="MG33" s="1"/>
      <c r="MH33" s="1"/>
      <c r="MI33" s="1"/>
      <c r="MJ33" s="1"/>
      <c r="MK33" s="1"/>
      <c r="ML33" s="1"/>
      <c r="MM33" s="1"/>
      <c r="MN33" s="1"/>
      <c r="MO33" s="1"/>
      <c r="MP33" s="1"/>
      <c r="MQ33" s="1"/>
      <c r="MR33" s="1"/>
      <c r="MS33" s="1"/>
      <c r="MT33" s="1"/>
      <c r="MU33" s="1"/>
      <c r="MV33" s="1"/>
      <c r="MW33" s="1"/>
      <c r="MX33" s="1"/>
      <c r="MY33" s="1"/>
      <c r="MZ33" s="1"/>
      <c r="NA33" s="1"/>
      <c r="NB33" s="1"/>
      <c r="NC33" s="1"/>
      <c r="ND33" s="1"/>
      <c r="NE33" s="1"/>
      <c r="NF33" s="1"/>
      <c r="NG33" s="1"/>
      <c r="NH33" s="1"/>
      <c r="NI33" s="1"/>
      <c r="NJ33" s="1"/>
      <c r="NK33" s="1"/>
      <c r="NL33" s="1"/>
      <c r="NM33" s="1"/>
      <c r="NN33" s="1"/>
      <c r="NO33" s="1"/>
      <c r="NP33" s="1"/>
      <c r="NQ33" s="1"/>
      <c r="NR33" s="1"/>
      <c r="NS33" s="1"/>
      <c r="NT33" s="1"/>
      <c r="NU33" s="1"/>
      <c r="NV33" s="1"/>
      <c r="NW33" s="1"/>
      <c r="NX33" s="1"/>
      <c r="NY33" s="1"/>
      <c r="NZ33" s="1"/>
      <c r="OA33" s="1"/>
      <c r="OB33" s="1"/>
      <c r="OC33" s="1"/>
      <c r="OD33" s="1"/>
      <c r="OE33" s="1"/>
      <c r="OF33" s="1"/>
      <c r="OG33" s="1"/>
      <c r="OH33" s="1"/>
      <c r="OI33" s="1"/>
      <c r="OJ33" s="1"/>
      <c r="OK33" s="1"/>
      <c r="OL33" s="1"/>
      <c r="OM33" s="1"/>
      <c r="ON33" s="1"/>
      <c r="OO33" s="1"/>
      <c r="OP33" s="1"/>
      <c r="OQ33" s="1"/>
      <c r="OR33" s="1"/>
      <c r="OS33" s="1"/>
      <c r="OT33" s="1"/>
      <c r="OU33" s="1"/>
      <c r="OV33" s="1"/>
      <c r="OW33" s="1"/>
      <c r="OX33" s="1"/>
      <c r="OY33" s="1"/>
      <c r="OZ33" s="1"/>
      <c r="PA33" s="1"/>
      <c r="PB33" s="1"/>
      <c r="PC33" s="1"/>
      <c r="PD33" s="1"/>
      <c r="PE33" s="1"/>
      <c r="PF33" s="1"/>
      <c r="PG33" s="1"/>
      <c r="PH33" s="1"/>
      <c r="PI33" s="1"/>
      <c r="PJ33" s="1"/>
      <c r="PK33" s="1"/>
      <c r="PL33" s="1"/>
      <c r="PM33" s="1"/>
      <c r="PN33" s="1"/>
      <c r="PO33" s="1"/>
      <c r="PP33" s="1"/>
      <c r="PQ33" s="1"/>
      <c r="PR33" s="1"/>
      <c r="PS33" s="1"/>
      <c r="PT33" s="1"/>
      <c r="PU33" s="1"/>
      <c r="PV33" s="1"/>
      <c r="PW33" s="1"/>
      <c r="PX33" s="1"/>
      <c r="PY33" s="1"/>
      <c r="PZ33" s="1"/>
      <c r="QA33" s="1"/>
      <c r="QB33" s="1"/>
      <c r="QC33" s="1"/>
      <c r="QD33" s="1"/>
      <c r="QE33" s="1"/>
      <c r="QF33" s="1"/>
      <c r="QG33" s="1"/>
      <c r="QH33" s="1"/>
      <c r="QI33" s="1"/>
      <c r="QJ33" s="1"/>
      <c r="QK33" s="1"/>
      <c r="QL33" s="1"/>
      <c r="QM33" s="1"/>
      <c r="QN33" s="1"/>
      <c r="QO33" s="1"/>
      <c r="QP33" s="1"/>
      <c r="QQ33" s="1"/>
      <c r="QR33" s="1"/>
      <c r="QS33" s="1"/>
      <c r="QT33" s="1"/>
      <c r="QU33" s="1"/>
      <c r="QV33" s="1"/>
      <c r="QW33" s="1"/>
      <c r="QX33" s="1"/>
      <c r="QY33" s="1"/>
      <c r="QZ33" s="1"/>
      <c r="RA33" s="1"/>
      <c r="RB33" s="1"/>
      <c r="RC33" s="1"/>
      <c r="RD33" s="1"/>
      <c r="RE33" s="1"/>
      <c r="RF33" s="1"/>
      <c r="RG33" s="1"/>
      <c r="RH33" s="1"/>
      <c r="RI33" s="1"/>
      <c r="RJ33" s="1"/>
      <c r="RK33" s="1"/>
      <c r="RL33" s="1"/>
      <c r="RM33" s="1"/>
      <c r="RN33" s="1"/>
      <c r="RO33" s="1"/>
      <c r="RP33" s="1"/>
      <c r="RQ33" s="1"/>
      <c r="RR33" s="1"/>
      <c r="RS33" s="1"/>
      <c r="RT33" s="1"/>
      <c r="RU33" s="1"/>
      <c r="RV33" s="1"/>
      <c r="RW33" s="1"/>
      <c r="RX33" s="1"/>
      <c r="RY33" s="1"/>
      <c r="RZ33" s="1"/>
      <c r="SA33" s="1"/>
      <c r="SB33" s="1"/>
      <c r="SC33" s="1"/>
      <c r="SD33" s="1"/>
      <c r="SE33" s="1"/>
      <c r="SF33" s="1"/>
      <c r="SG33" s="1"/>
      <c r="SH33" s="1"/>
      <c r="SI33" s="1"/>
      <c r="SJ33" s="1"/>
      <c r="SK33" s="1"/>
      <c r="SL33" s="1"/>
      <c r="SM33" s="1"/>
      <c r="SN33" s="1"/>
      <c r="SO33" s="1"/>
    </row>
    <row r="34" spans="1:50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</row>
    <row r="35" spans="1:50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</row>
    <row r="36" spans="1:50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</row>
    <row r="37" spans="1:50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</row>
    <row r="38" spans="1:50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</row>
    <row r="39" spans="1:50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</row>
    <row r="40" spans="1:50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</row>
    <row r="41" spans="1:50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</row>
    <row r="42" spans="1:50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  <c r="KV42" s="1"/>
      <c r="KW42" s="1"/>
      <c r="KX42" s="1"/>
      <c r="KY42" s="1"/>
      <c r="KZ42" s="1"/>
      <c r="LA42" s="1"/>
      <c r="LB42" s="1"/>
      <c r="LC42" s="1"/>
      <c r="LD42" s="1"/>
      <c r="LE42" s="1"/>
      <c r="LF42" s="1"/>
      <c r="LG42" s="1"/>
      <c r="LH42" s="1"/>
      <c r="LI42" s="1"/>
      <c r="LJ42" s="1"/>
      <c r="LK42" s="1"/>
      <c r="LL42" s="1"/>
      <c r="LM42" s="1"/>
      <c r="LN42" s="1"/>
      <c r="LO42" s="1"/>
      <c r="LP42" s="1"/>
      <c r="LQ42" s="1"/>
      <c r="LR42" s="1"/>
      <c r="LS42" s="1"/>
      <c r="LT42" s="1"/>
      <c r="LU42" s="1"/>
      <c r="LV42" s="1"/>
      <c r="LW42" s="1"/>
      <c r="LX42" s="1"/>
      <c r="LY42" s="1"/>
      <c r="LZ42" s="1"/>
      <c r="MA42" s="1"/>
      <c r="MB42" s="1"/>
      <c r="MC42" s="1"/>
      <c r="MD42" s="1"/>
      <c r="ME42" s="1"/>
      <c r="MF42" s="1"/>
      <c r="MG42" s="1"/>
      <c r="MH42" s="1"/>
      <c r="MI42" s="1"/>
      <c r="MJ42" s="1"/>
      <c r="MK42" s="1"/>
      <c r="ML42" s="1"/>
      <c r="MM42" s="1"/>
      <c r="MN42" s="1"/>
      <c r="MO42" s="1"/>
      <c r="MP42" s="1"/>
      <c r="MQ42" s="1"/>
      <c r="MR42" s="1"/>
      <c r="MS42" s="1"/>
      <c r="MT42" s="1"/>
      <c r="MU42" s="1"/>
      <c r="MV42" s="1"/>
      <c r="MW42" s="1"/>
      <c r="MX42" s="1"/>
      <c r="MY42" s="1"/>
      <c r="MZ42" s="1"/>
      <c r="NA42" s="1"/>
      <c r="NB42" s="1"/>
      <c r="NC42" s="1"/>
      <c r="ND42" s="1"/>
      <c r="NE42" s="1"/>
      <c r="NF42" s="1"/>
      <c r="NG42" s="1"/>
      <c r="NH42" s="1"/>
      <c r="NI42" s="1"/>
      <c r="NJ42" s="1"/>
      <c r="NK42" s="1"/>
      <c r="NL42" s="1"/>
      <c r="NM42" s="1"/>
      <c r="NN42" s="1"/>
      <c r="NO42" s="1"/>
      <c r="NP42" s="1"/>
      <c r="NQ42" s="1"/>
      <c r="NR42" s="1"/>
      <c r="NS42" s="1"/>
      <c r="NT42" s="1"/>
      <c r="NU42" s="1"/>
      <c r="NV42" s="1"/>
      <c r="NW42" s="1"/>
      <c r="NX42" s="1"/>
      <c r="NY42" s="1"/>
      <c r="NZ42" s="1"/>
      <c r="OA42" s="1"/>
      <c r="OB42" s="1"/>
      <c r="OC42" s="1"/>
      <c r="OD42" s="1"/>
      <c r="OE42" s="1"/>
      <c r="OF42" s="1"/>
      <c r="OG42" s="1"/>
      <c r="OH42" s="1"/>
      <c r="OI42" s="1"/>
      <c r="OJ42" s="1"/>
      <c r="OK42" s="1"/>
      <c r="OL42" s="1"/>
      <c r="OM42" s="1"/>
      <c r="ON42" s="1"/>
      <c r="OO42" s="1"/>
      <c r="OP42" s="1"/>
      <c r="OQ42" s="1"/>
      <c r="OR42" s="1"/>
      <c r="OS42" s="1"/>
      <c r="OT42" s="1"/>
      <c r="OU42" s="1"/>
      <c r="OV42" s="1"/>
      <c r="OW42" s="1"/>
      <c r="OX42" s="1"/>
      <c r="OY42" s="1"/>
      <c r="OZ42" s="1"/>
      <c r="PA42" s="1"/>
      <c r="PB42" s="1"/>
      <c r="PC42" s="1"/>
      <c r="PD42" s="1"/>
      <c r="PE42" s="1"/>
      <c r="PF42" s="1"/>
      <c r="PG42" s="1"/>
      <c r="PH42" s="1"/>
      <c r="PI42" s="1"/>
      <c r="PJ42" s="1"/>
      <c r="PK42" s="1"/>
      <c r="PL42" s="1"/>
      <c r="PM42" s="1"/>
      <c r="PN42" s="1"/>
      <c r="PO42" s="1"/>
      <c r="PP42" s="1"/>
      <c r="PQ42" s="1"/>
      <c r="PR42" s="1"/>
      <c r="PS42" s="1"/>
      <c r="PT42" s="1"/>
      <c r="PU42" s="1"/>
      <c r="PV42" s="1"/>
      <c r="PW42" s="1"/>
      <c r="PX42" s="1"/>
      <c r="PY42" s="1"/>
      <c r="PZ42" s="1"/>
      <c r="QA42" s="1"/>
      <c r="QB42" s="1"/>
      <c r="QC42" s="1"/>
      <c r="QD42" s="1"/>
      <c r="QE42" s="1"/>
      <c r="QF42" s="1"/>
      <c r="QG42" s="1"/>
      <c r="QH42" s="1"/>
      <c r="QI42" s="1"/>
      <c r="QJ42" s="1"/>
      <c r="QK42" s="1"/>
      <c r="QL42" s="1"/>
      <c r="QM42" s="1"/>
      <c r="QN42" s="1"/>
      <c r="QO42" s="1"/>
      <c r="QP42" s="1"/>
      <c r="QQ42" s="1"/>
      <c r="QR42" s="1"/>
      <c r="QS42" s="1"/>
      <c r="QT42" s="1"/>
      <c r="QU42" s="1"/>
      <c r="QV42" s="1"/>
      <c r="QW42" s="1"/>
      <c r="QX42" s="1"/>
      <c r="QY42" s="1"/>
      <c r="QZ42" s="1"/>
      <c r="RA42" s="1"/>
      <c r="RB42" s="1"/>
      <c r="RC42" s="1"/>
      <c r="RD42" s="1"/>
      <c r="RE42" s="1"/>
      <c r="RF42" s="1"/>
      <c r="RG42" s="1"/>
      <c r="RH42" s="1"/>
      <c r="RI42" s="1"/>
      <c r="RJ42" s="1"/>
      <c r="RK42" s="1"/>
      <c r="RL42" s="1"/>
      <c r="RM42" s="1"/>
      <c r="RN42" s="1"/>
      <c r="RO42" s="1"/>
      <c r="RP42" s="1"/>
      <c r="RQ42" s="1"/>
      <c r="RR42" s="1"/>
      <c r="RS42" s="1"/>
      <c r="RT42" s="1"/>
      <c r="RU42" s="1"/>
      <c r="RV42" s="1"/>
      <c r="RW42" s="1"/>
      <c r="RX42" s="1"/>
      <c r="RY42" s="1"/>
      <c r="RZ42" s="1"/>
      <c r="SA42" s="1"/>
      <c r="SB42" s="1"/>
      <c r="SC42" s="1"/>
      <c r="SD42" s="1"/>
      <c r="SE42" s="1"/>
      <c r="SF42" s="1"/>
      <c r="SG42" s="1"/>
      <c r="SH42" s="1"/>
      <c r="SI42" s="1"/>
      <c r="SJ42" s="1"/>
      <c r="SK42" s="1"/>
      <c r="SL42" s="1"/>
      <c r="SM42" s="1"/>
      <c r="SN42" s="1"/>
      <c r="SO42" s="1"/>
    </row>
    <row r="43" spans="1:50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  <c r="IZ43" s="1"/>
      <c r="JA43" s="1"/>
      <c r="JB43" s="1"/>
      <c r="JC43" s="1"/>
      <c r="JD43" s="1"/>
      <c r="JE43" s="1"/>
      <c r="JF43" s="1"/>
      <c r="JG43" s="1"/>
      <c r="JH43" s="1"/>
      <c r="JI43" s="1"/>
      <c r="JJ43" s="1"/>
      <c r="JK43" s="1"/>
      <c r="JL43" s="1"/>
      <c r="JM43" s="1"/>
      <c r="JN43" s="1"/>
      <c r="JO43" s="1"/>
      <c r="JP43" s="1"/>
      <c r="JQ43" s="1"/>
      <c r="JR43" s="1"/>
      <c r="JS43" s="1"/>
      <c r="JT43" s="1"/>
      <c r="JU43" s="1"/>
      <c r="JV43" s="1"/>
      <c r="JW43" s="1"/>
      <c r="JX43" s="1"/>
      <c r="JY43" s="1"/>
      <c r="JZ43" s="1"/>
      <c r="KA43" s="1"/>
      <c r="KB43" s="1"/>
      <c r="KC43" s="1"/>
      <c r="KD43" s="1"/>
      <c r="KE43" s="1"/>
      <c r="KF43" s="1"/>
      <c r="KG43" s="1"/>
      <c r="KH43" s="1"/>
      <c r="KI43" s="1"/>
      <c r="KJ43" s="1"/>
      <c r="KK43" s="1"/>
      <c r="KL43" s="1"/>
      <c r="KM43" s="1"/>
      <c r="KN43" s="1"/>
      <c r="KO43" s="1"/>
      <c r="KP43" s="1"/>
      <c r="KQ43" s="1"/>
      <c r="KR43" s="1"/>
      <c r="KS43" s="1"/>
      <c r="KT43" s="1"/>
      <c r="KU43" s="1"/>
      <c r="KV43" s="1"/>
      <c r="KW43" s="1"/>
      <c r="KX43" s="1"/>
      <c r="KY43" s="1"/>
      <c r="KZ43" s="1"/>
      <c r="LA43" s="1"/>
      <c r="LB43" s="1"/>
      <c r="LC43" s="1"/>
      <c r="LD43" s="1"/>
      <c r="LE43" s="1"/>
      <c r="LF43" s="1"/>
      <c r="LG43" s="1"/>
      <c r="LH43" s="1"/>
      <c r="LI43" s="1"/>
      <c r="LJ43" s="1"/>
      <c r="LK43" s="1"/>
      <c r="LL43" s="1"/>
      <c r="LM43" s="1"/>
      <c r="LN43" s="1"/>
      <c r="LO43" s="1"/>
      <c r="LP43" s="1"/>
      <c r="LQ43" s="1"/>
      <c r="LR43" s="1"/>
      <c r="LS43" s="1"/>
      <c r="LT43" s="1"/>
      <c r="LU43" s="1"/>
      <c r="LV43" s="1"/>
      <c r="LW43" s="1"/>
      <c r="LX43" s="1"/>
      <c r="LY43" s="1"/>
      <c r="LZ43" s="1"/>
      <c r="MA43" s="1"/>
      <c r="MB43" s="1"/>
      <c r="MC43" s="1"/>
      <c r="MD43" s="1"/>
      <c r="ME43" s="1"/>
      <c r="MF43" s="1"/>
      <c r="MG43" s="1"/>
      <c r="MH43" s="1"/>
      <c r="MI43" s="1"/>
      <c r="MJ43" s="1"/>
      <c r="MK43" s="1"/>
      <c r="ML43" s="1"/>
      <c r="MM43" s="1"/>
      <c r="MN43" s="1"/>
      <c r="MO43" s="1"/>
      <c r="MP43" s="1"/>
      <c r="MQ43" s="1"/>
      <c r="MR43" s="1"/>
      <c r="MS43" s="1"/>
      <c r="MT43" s="1"/>
      <c r="MU43" s="1"/>
      <c r="MV43" s="1"/>
      <c r="MW43" s="1"/>
      <c r="MX43" s="1"/>
      <c r="MY43" s="1"/>
      <c r="MZ43" s="1"/>
      <c r="NA43" s="1"/>
      <c r="NB43" s="1"/>
      <c r="NC43" s="1"/>
      <c r="ND43" s="1"/>
      <c r="NE43" s="1"/>
      <c r="NF43" s="1"/>
      <c r="NG43" s="1"/>
      <c r="NH43" s="1"/>
      <c r="NI43" s="1"/>
      <c r="NJ43" s="1"/>
      <c r="NK43" s="1"/>
      <c r="NL43" s="1"/>
      <c r="NM43" s="1"/>
      <c r="NN43" s="1"/>
      <c r="NO43" s="1"/>
      <c r="NP43" s="1"/>
      <c r="NQ43" s="1"/>
      <c r="NR43" s="1"/>
      <c r="NS43" s="1"/>
      <c r="NT43" s="1"/>
      <c r="NU43" s="1"/>
      <c r="NV43" s="1"/>
      <c r="NW43" s="1"/>
      <c r="NX43" s="1"/>
      <c r="NY43" s="1"/>
      <c r="NZ43" s="1"/>
      <c r="OA43" s="1"/>
      <c r="OB43" s="1"/>
      <c r="OC43" s="1"/>
      <c r="OD43" s="1"/>
      <c r="OE43" s="1"/>
      <c r="OF43" s="1"/>
      <c r="OG43" s="1"/>
      <c r="OH43" s="1"/>
      <c r="OI43" s="1"/>
      <c r="OJ43" s="1"/>
      <c r="OK43" s="1"/>
      <c r="OL43" s="1"/>
      <c r="OM43" s="1"/>
      <c r="ON43" s="1"/>
      <c r="OO43" s="1"/>
      <c r="OP43" s="1"/>
      <c r="OQ43" s="1"/>
      <c r="OR43" s="1"/>
      <c r="OS43" s="1"/>
      <c r="OT43" s="1"/>
      <c r="OU43" s="1"/>
      <c r="OV43" s="1"/>
      <c r="OW43" s="1"/>
      <c r="OX43" s="1"/>
      <c r="OY43" s="1"/>
      <c r="OZ43" s="1"/>
      <c r="PA43" s="1"/>
      <c r="PB43" s="1"/>
      <c r="PC43" s="1"/>
      <c r="PD43" s="1"/>
      <c r="PE43" s="1"/>
      <c r="PF43" s="1"/>
      <c r="PG43" s="1"/>
      <c r="PH43" s="1"/>
      <c r="PI43" s="1"/>
      <c r="PJ43" s="1"/>
      <c r="PK43" s="1"/>
      <c r="PL43" s="1"/>
      <c r="PM43" s="1"/>
      <c r="PN43" s="1"/>
      <c r="PO43" s="1"/>
      <c r="PP43" s="1"/>
      <c r="PQ43" s="1"/>
      <c r="PR43" s="1"/>
      <c r="PS43" s="1"/>
      <c r="PT43" s="1"/>
      <c r="PU43" s="1"/>
      <c r="PV43" s="1"/>
      <c r="PW43" s="1"/>
      <c r="PX43" s="1"/>
      <c r="PY43" s="1"/>
      <c r="PZ43" s="1"/>
      <c r="QA43" s="1"/>
      <c r="QB43" s="1"/>
      <c r="QC43" s="1"/>
      <c r="QD43" s="1"/>
      <c r="QE43" s="1"/>
      <c r="QF43" s="1"/>
      <c r="QG43" s="1"/>
      <c r="QH43" s="1"/>
      <c r="QI43" s="1"/>
      <c r="QJ43" s="1"/>
      <c r="QK43" s="1"/>
      <c r="QL43" s="1"/>
      <c r="QM43" s="1"/>
      <c r="QN43" s="1"/>
      <c r="QO43" s="1"/>
      <c r="QP43" s="1"/>
      <c r="QQ43" s="1"/>
      <c r="QR43" s="1"/>
      <c r="QS43" s="1"/>
      <c r="QT43" s="1"/>
      <c r="QU43" s="1"/>
      <c r="QV43" s="1"/>
      <c r="QW43" s="1"/>
      <c r="QX43" s="1"/>
      <c r="QY43" s="1"/>
      <c r="QZ43" s="1"/>
      <c r="RA43" s="1"/>
      <c r="RB43" s="1"/>
      <c r="RC43" s="1"/>
      <c r="RD43" s="1"/>
      <c r="RE43" s="1"/>
      <c r="RF43" s="1"/>
      <c r="RG43" s="1"/>
      <c r="RH43" s="1"/>
      <c r="RI43" s="1"/>
      <c r="RJ43" s="1"/>
      <c r="RK43" s="1"/>
      <c r="RL43" s="1"/>
      <c r="RM43" s="1"/>
      <c r="RN43" s="1"/>
      <c r="RO43" s="1"/>
      <c r="RP43" s="1"/>
      <c r="RQ43" s="1"/>
      <c r="RR43" s="1"/>
      <c r="RS43" s="1"/>
      <c r="RT43" s="1"/>
      <c r="RU43" s="1"/>
      <c r="RV43" s="1"/>
      <c r="RW43" s="1"/>
      <c r="RX43" s="1"/>
      <c r="RY43" s="1"/>
      <c r="RZ43" s="1"/>
      <c r="SA43" s="1"/>
      <c r="SB43" s="1"/>
      <c r="SC43" s="1"/>
      <c r="SD43" s="1"/>
      <c r="SE43" s="1"/>
      <c r="SF43" s="1"/>
      <c r="SG43" s="1"/>
      <c r="SH43" s="1"/>
      <c r="SI43" s="1"/>
      <c r="SJ43" s="1"/>
      <c r="SK43" s="1"/>
      <c r="SL43" s="1"/>
      <c r="SM43" s="1"/>
      <c r="SN43" s="1"/>
      <c r="SO43" s="1"/>
    </row>
    <row r="44" spans="1:50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1"/>
      <c r="JQ44" s="1"/>
      <c r="JR44" s="1"/>
      <c r="JS44" s="1"/>
      <c r="JT44" s="1"/>
      <c r="JU44" s="1"/>
      <c r="JV44" s="1"/>
      <c r="JW44" s="1"/>
      <c r="JX44" s="1"/>
      <c r="JY44" s="1"/>
      <c r="JZ44" s="1"/>
      <c r="KA44" s="1"/>
      <c r="KB44" s="1"/>
      <c r="KC44" s="1"/>
      <c r="KD44" s="1"/>
      <c r="KE44" s="1"/>
      <c r="KF44" s="1"/>
      <c r="KG44" s="1"/>
      <c r="KH44" s="1"/>
      <c r="KI44" s="1"/>
      <c r="KJ44" s="1"/>
      <c r="KK44" s="1"/>
      <c r="KL44" s="1"/>
      <c r="KM44" s="1"/>
      <c r="KN44" s="1"/>
      <c r="KO44" s="1"/>
      <c r="KP44" s="1"/>
      <c r="KQ44" s="1"/>
      <c r="KR44" s="1"/>
      <c r="KS44" s="1"/>
      <c r="KT44" s="1"/>
      <c r="KU44" s="1"/>
      <c r="KV44" s="1"/>
      <c r="KW44" s="1"/>
      <c r="KX44" s="1"/>
      <c r="KY44" s="1"/>
      <c r="KZ44" s="1"/>
      <c r="LA44" s="1"/>
      <c r="LB44" s="1"/>
      <c r="LC44" s="1"/>
      <c r="LD44" s="1"/>
      <c r="LE44" s="1"/>
      <c r="LF44" s="1"/>
      <c r="LG44" s="1"/>
      <c r="LH44" s="1"/>
      <c r="LI44" s="1"/>
      <c r="LJ44" s="1"/>
      <c r="LK44" s="1"/>
      <c r="LL44" s="1"/>
      <c r="LM44" s="1"/>
      <c r="LN44" s="1"/>
      <c r="LO44" s="1"/>
      <c r="LP44" s="1"/>
      <c r="LQ44" s="1"/>
      <c r="LR44" s="1"/>
      <c r="LS44" s="1"/>
      <c r="LT44" s="1"/>
      <c r="LU44" s="1"/>
      <c r="LV44" s="1"/>
      <c r="LW44" s="1"/>
      <c r="LX44" s="1"/>
      <c r="LY44" s="1"/>
      <c r="LZ44" s="1"/>
      <c r="MA44" s="1"/>
      <c r="MB44" s="1"/>
      <c r="MC44" s="1"/>
      <c r="MD44" s="1"/>
      <c r="ME44" s="1"/>
      <c r="MF44" s="1"/>
      <c r="MG44" s="1"/>
      <c r="MH44" s="1"/>
      <c r="MI44" s="1"/>
      <c r="MJ44" s="1"/>
      <c r="MK44" s="1"/>
      <c r="ML44" s="1"/>
      <c r="MM44" s="1"/>
      <c r="MN44" s="1"/>
      <c r="MO44" s="1"/>
      <c r="MP44" s="1"/>
      <c r="MQ44" s="1"/>
      <c r="MR44" s="1"/>
      <c r="MS44" s="1"/>
      <c r="MT44" s="1"/>
      <c r="MU44" s="1"/>
      <c r="MV44" s="1"/>
      <c r="MW44" s="1"/>
      <c r="MX44" s="1"/>
      <c r="MY44" s="1"/>
      <c r="MZ44" s="1"/>
      <c r="NA44" s="1"/>
      <c r="NB44" s="1"/>
      <c r="NC44" s="1"/>
      <c r="ND44" s="1"/>
      <c r="NE44" s="1"/>
      <c r="NF44" s="1"/>
      <c r="NG44" s="1"/>
      <c r="NH44" s="1"/>
      <c r="NI44" s="1"/>
      <c r="NJ44" s="1"/>
      <c r="NK44" s="1"/>
      <c r="NL44" s="1"/>
      <c r="NM44" s="1"/>
      <c r="NN44" s="1"/>
      <c r="NO44" s="1"/>
      <c r="NP44" s="1"/>
      <c r="NQ44" s="1"/>
      <c r="NR44" s="1"/>
      <c r="NS44" s="1"/>
      <c r="NT44" s="1"/>
      <c r="NU44" s="1"/>
      <c r="NV44" s="1"/>
      <c r="NW44" s="1"/>
      <c r="NX44" s="1"/>
      <c r="NY44" s="1"/>
      <c r="NZ44" s="1"/>
      <c r="OA44" s="1"/>
      <c r="OB44" s="1"/>
      <c r="OC44" s="1"/>
      <c r="OD44" s="1"/>
      <c r="OE44" s="1"/>
      <c r="OF44" s="1"/>
      <c r="OG44" s="1"/>
      <c r="OH44" s="1"/>
      <c r="OI44" s="1"/>
      <c r="OJ44" s="1"/>
      <c r="OK44" s="1"/>
      <c r="OL44" s="1"/>
      <c r="OM44" s="1"/>
      <c r="ON44" s="1"/>
      <c r="OO44" s="1"/>
      <c r="OP44" s="1"/>
      <c r="OQ44" s="1"/>
      <c r="OR44" s="1"/>
      <c r="OS44" s="1"/>
      <c r="OT44" s="1"/>
      <c r="OU44" s="1"/>
      <c r="OV44" s="1"/>
      <c r="OW44" s="1"/>
      <c r="OX44" s="1"/>
      <c r="OY44" s="1"/>
      <c r="OZ44" s="1"/>
      <c r="PA44" s="1"/>
      <c r="PB44" s="1"/>
      <c r="PC44" s="1"/>
      <c r="PD44" s="1"/>
      <c r="PE44" s="1"/>
      <c r="PF44" s="1"/>
      <c r="PG44" s="1"/>
      <c r="PH44" s="1"/>
      <c r="PI44" s="1"/>
      <c r="PJ44" s="1"/>
      <c r="PK44" s="1"/>
      <c r="PL44" s="1"/>
      <c r="PM44" s="1"/>
      <c r="PN44" s="1"/>
      <c r="PO44" s="1"/>
      <c r="PP44" s="1"/>
      <c r="PQ44" s="1"/>
      <c r="PR44" s="1"/>
      <c r="PS44" s="1"/>
      <c r="PT44" s="1"/>
      <c r="PU44" s="1"/>
      <c r="PV44" s="1"/>
      <c r="PW44" s="1"/>
      <c r="PX44" s="1"/>
      <c r="PY44" s="1"/>
      <c r="PZ44" s="1"/>
      <c r="QA44" s="1"/>
      <c r="QB44" s="1"/>
      <c r="QC44" s="1"/>
      <c r="QD44" s="1"/>
      <c r="QE44" s="1"/>
      <c r="QF44" s="1"/>
      <c r="QG44" s="1"/>
      <c r="QH44" s="1"/>
      <c r="QI44" s="1"/>
      <c r="QJ44" s="1"/>
      <c r="QK44" s="1"/>
      <c r="QL44" s="1"/>
      <c r="QM44" s="1"/>
      <c r="QN44" s="1"/>
      <c r="QO44" s="1"/>
      <c r="QP44" s="1"/>
      <c r="QQ44" s="1"/>
      <c r="QR44" s="1"/>
      <c r="QS44" s="1"/>
      <c r="QT44" s="1"/>
      <c r="QU44" s="1"/>
      <c r="QV44" s="1"/>
      <c r="QW44" s="1"/>
      <c r="QX44" s="1"/>
      <c r="QY44" s="1"/>
      <c r="QZ44" s="1"/>
      <c r="RA44" s="1"/>
      <c r="RB44" s="1"/>
      <c r="RC44" s="1"/>
      <c r="RD44" s="1"/>
      <c r="RE44" s="1"/>
      <c r="RF44" s="1"/>
      <c r="RG44" s="1"/>
      <c r="RH44" s="1"/>
      <c r="RI44" s="1"/>
      <c r="RJ44" s="1"/>
      <c r="RK44" s="1"/>
      <c r="RL44" s="1"/>
      <c r="RM44" s="1"/>
      <c r="RN44" s="1"/>
      <c r="RO44" s="1"/>
      <c r="RP44" s="1"/>
      <c r="RQ44" s="1"/>
      <c r="RR44" s="1"/>
      <c r="RS44" s="1"/>
      <c r="RT44" s="1"/>
      <c r="RU44" s="1"/>
      <c r="RV44" s="1"/>
      <c r="RW44" s="1"/>
      <c r="RX44" s="1"/>
      <c r="RY44" s="1"/>
      <c r="RZ44" s="1"/>
      <c r="SA44" s="1"/>
      <c r="SB44" s="1"/>
      <c r="SC44" s="1"/>
      <c r="SD44" s="1"/>
      <c r="SE44" s="1"/>
      <c r="SF44" s="1"/>
      <c r="SG44" s="1"/>
      <c r="SH44" s="1"/>
      <c r="SI44" s="1"/>
      <c r="SJ44" s="1"/>
      <c r="SK44" s="1"/>
      <c r="SL44" s="1"/>
      <c r="SM44" s="1"/>
      <c r="SN44" s="1"/>
      <c r="SO44" s="1"/>
    </row>
    <row r="45" spans="1:50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</row>
    <row r="46" spans="1:50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  <c r="IZ46" s="1"/>
      <c r="JA46" s="1"/>
      <c r="JB46" s="1"/>
      <c r="JC46" s="1"/>
      <c r="JD46" s="1"/>
      <c r="JE46" s="1"/>
      <c r="JF46" s="1"/>
      <c r="JG46" s="1"/>
      <c r="JH46" s="1"/>
      <c r="JI46" s="1"/>
      <c r="JJ46" s="1"/>
      <c r="JK46" s="1"/>
      <c r="JL46" s="1"/>
      <c r="JM46" s="1"/>
      <c r="JN46" s="1"/>
      <c r="JO46" s="1"/>
      <c r="JP46" s="1"/>
      <c r="JQ46" s="1"/>
      <c r="JR46" s="1"/>
      <c r="JS46" s="1"/>
      <c r="JT46" s="1"/>
      <c r="JU46" s="1"/>
      <c r="JV46" s="1"/>
      <c r="JW46" s="1"/>
      <c r="JX46" s="1"/>
      <c r="JY46" s="1"/>
      <c r="JZ46" s="1"/>
      <c r="KA46" s="1"/>
      <c r="KB46" s="1"/>
      <c r="KC46" s="1"/>
      <c r="KD46" s="1"/>
      <c r="KE46" s="1"/>
      <c r="KF46" s="1"/>
      <c r="KG46" s="1"/>
      <c r="KH46" s="1"/>
      <c r="KI46" s="1"/>
      <c r="KJ46" s="1"/>
      <c r="KK46" s="1"/>
      <c r="KL46" s="1"/>
      <c r="KM46" s="1"/>
      <c r="KN46" s="1"/>
      <c r="KO46" s="1"/>
      <c r="KP46" s="1"/>
      <c r="KQ46" s="1"/>
      <c r="KR46" s="1"/>
      <c r="KS46" s="1"/>
      <c r="KT46" s="1"/>
      <c r="KU46" s="1"/>
      <c r="KV46" s="1"/>
      <c r="KW46" s="1"/>
      <c r="KX46" s="1"/>
      <c r="KY46" s="1"/>
      <c r="KZ46" s="1"/>
      <c r="LA46" s="1"/>
      <c r="LB46" s="1"/>
      <c r="LC46" s="1"/>
      <c r="LD46" s="1"/>
      <c r="LE46" s="1"/>
      <c r="LF46" s="1"/>
      <c r="LG46" s="1"/>
      <c r="LH46" s="1"/>
      <c r="LI46" s="1"/>
      <c r="LJ46" s="1"/>
      <c r="LK46" s="1"/>
      <c r="LL46" s="1"/>
      <c r="LM46" s="1"/>
      <c r="LN46" s="1"/>
      <c r="LO46" s="1"/>
      <c r="LP46" s="1"/>
      <c r="LQ46" s="1"/>
      <c r="LR46" s="1"/>
      <c r="LS46" s="1"/>
      <c r="LT46" s="1"/>
      <c r="LU46" s="1"/>
      <c r="LV46" s="1"/>
      <c r="LW46" s="1"/>
      <c r="LX46" s="1"/>
      <c r="LY46" s="1"/>
      <c r="LZ46" s="1"/>
      <c r="MA46" s="1"/>
      <c r="MB46" s="1"/>
      <c r="MC46" s="1"/>
      <c r="MD46" s="1"/>
      <c r="ME46" s="1"/>
      <c r="MF46" s="1"/>
      <c r="MG46" s="1"/>
      <c r="MH46" s="1"/>
      <c r="MI46" s="1"/>
      <c r="MJ46" s="1"/>
      <c r="MK46" s="1"/>
      <c r="ML46" s="1"/>
      <c r="MM46" s="1"/>
      <c r="MN46" s="1"/>
      <c r="MO46" s="1"/>
      <c r="MP46" s="1"/>
      <c r="MQ46" s="1"/>
      <c r="MR46" s="1"/>
      <c r="MS46" s="1"/>
      <c r="MT46" s="1"/>
      <c r="MU46" s="1"/>
      <c r="MV46" s="1"/>
      <c r="MW46" s="1"/>
      <c r="MX46" s="1"/>
      <c r="MY46" s="1"/>
      <c r="MZ46" s="1"/>
      <c r="NA46" s="1"/>
      <c r="NB46" s="1"/>
      <c r="NC46" s="1"/>
      <c r="ND46" s="1"/>
      <c r="NE46" s="1"/>
      <c r="NF46" s="1"/>
      <c r="NG46" s="1"/>
      <c r="NH46" s="1"/>
      <c r="NI46" s="1"/>
      <c r="NJ46" s="1"/>
      <c r="NK46" s="1"/>
      <c r="NL46" s="1"/>
      <c r="NM46" s="1"/>
      <c r="NN46" s="1"/>
      <c r="NO46" s="1"/>
      <c r="NP46" s="1"/>
      <c r="NQ46" s="1"/>
      <c r="NR46" s="1"/>
      <c r="NS46" s="1"/>
      <c r="NT46" s="1"/>
      <c r="NU46" s="1"/>
      <c r="NV46" s="1"/>
      <c r="NW46" s="1"/>
      <c r="NX46" s="1"/>
      <c r="NY46" s="1"/>
      <c r="NZ46" s="1"/>
      <c r="OA46" s="1"/>
      <c r="OB46" s="1"/>
      <c r="OC46" s="1"/>
      <c r="OD46" s="1"/>
      <c r="OE46" s="1"/>
      <c r="OF46" s="1"/>
      <c r="OG46" s="1"/>
      <c r="OH46" s="1"/>
      <c r="OI46" s="1"/>
      <c r="OJ46" s="1"/>
      <c r="OK46" s="1"/>
      <c r="OL46" s="1"/>
      <c r="OM46" s="1"/>
      <c r="ON46" s="1"/>
      <c r="OO46" s="1"/>
      <c r="OP46" s="1"/>
      <c r="OQ46" s="1"/>
      <c r="OR46" s="1"/>
      <c r="OS46" s="1"/>
      <c r="OT46" s="1"/>
      <c r="OU46" s="1"/>
      <c r="OV46" s="1"/>
      <c r="OW46" s="1"/>
      <c r="OX46" s="1"/>
      <c r="OY46" s="1"/>
      <c r="OZ46" s="1"/>
      <c r="PA46" s="1"/>
      <c r="PB46" s="1"/>
      <c r="PC46" s="1"/>
      <c r="PD46" s="1"/>
      <c r="PE46" s="1"/>
      <c r="PF46" s="1"/>
      <c r="PG46" s="1"/>
      <c r="PH46" s="1"/>
      <c r="PI46" s="1"/>
      <c r="PJ46" s="1"/>
      <c r="PK46" s="1"/>
      <c r="PL46" s="1"/>
      <c r="PM46" s="1"/>
      <c r="PN46" s="1"/>
      <c r="PO46" s="1"/>
      <c r="PP46" s="1"/>
      <c r="PQ46" s="1"/>
      <c r="PR46" s="1"/>
      <c r="PS46" s="1"/>
      <c r="PT46" s="1"/>
      <c r="PU46" s="1"/>
      <c r="PV46" s="1"/>
      <c r="PW46" s="1"/>
      <c r="PX46" s="1"/>
      <c r="PY46" s="1"/>
      <c r="PZ46" s="1"/>
      <c r="QA46" s="1"/>
      <c r="QB46" s="1"/>
      <c r="QC46" s="1"/>
      <c r="QD46" s="1"/>
      <c r="QE46" s="1"/>
      <c r="QF46" s="1"/>
      <c r="QG46" s="1"/>
      <c r="QH46" s="1"/>
      <c r="QI46" s="1"/>
      <c r="QJ46" s="1"/>
      <c r="QK46" s="1"/>
      <c r="QL46" s="1"/>
      <c r="QM46" s="1"/>
      <c r="QN46" s="1"/>
      <c r="QO46" s="1"/>
      <c r="QP46" s="1"/>
      <c r="QQ46" s="1"/>
      <c r="QR46" s="1"/>
      <c r="QS46" s="1"/>
      <c r="QT46" s="1"/>
      <c r="QU46" s="1"/>
      <c r="QV46" s="1"/>
      <c r="QW46" s="1"/>
      <c r="QX46" s="1"/>
      <c r="QY46" s="1"/>
      <c r="QZ46" s="1"/>
      <c r="RA46" s="1"/>
      <c r="RB46" s="1"/>
      <c r="RC46" s="1"/>
      <c r="RD46" s="1"/>
      <c r="RE46" s="1"/>
      <c r="RF46" s="1"/>
      <c r="RG46" s="1"/>
      <c r="RH46" s="1"/>
      <c r="RI46" s="1"/>
      <c r="RJ46" s="1"/>
      <c r="RK46" s="1"/>
      <c r="RL46" s="1"/>
      <c r="RM46" s="1"/>
      <c r="RN46" s="1"/>
      <c r="RO46" s="1"/>
      <c r="RP46" s="1"/>
      <c r="RQ46" s="1"/>
      <c r="RR46" s="1"/>
      <c r="RS46" s="1"/>
      <c r="RT46" s="1"/>
      <c r="RU46" s="1"/>
      <c r="RV46" s="1"/>
      <c r="RW46" s="1"/>
      <c r="RX46" s="1"/>
      <c r="RY46" s="1"/>
      <c r="RZ46" s="1"/>
      <c r="SA46" s="1"/>
      <c r="SB46" s="1"/>
      <c r="SC46" s="1"/>
      <c r="SD46" s="1"/>
      <c r="SE46" s="1"/>
      <c r="SF46" s="1"/>
      <c r="SG46" s="1"/>
      <c r="SH46" s="1"/>
      <c r="SI46" s="1"/>
      <c r="SJ46" s="1"/>
      <c r="SK46" s="1"/>
      <c r="SL46" s="1"/>
      <c r="SM46" s="1"/>
      <c r="SN46" s="1"/>
      <c r="SO46" s="1"/>
    </row>
    <row r="47" spans="1:50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"/>
      <c r="JD47" s="1"/>
      <c r="JE47" s="1"/>
      <c r="JF47" s="1"/>
      <c r="JG47" s="1"/>
      <c r="JH47" s="1"/>
      <c r="JI47" s="1"/>
      <c r="JJ47" s="1"/>
      <c r="JK47" s="1"/>
      <c r="JL47" s="1"/>
      <c r="JM47" s="1"/>
      <c r="JN47" s="1"/>
      <c r="JO47" s="1"/>
      <c r="JP47" s="1"/>
      <c r="JQ47" s="1"/>
      <c r="JR47" s="1"/>
      <c r="JS47" s="1"/>
      <c r="JT47" s="1"/>
      <c r="JU47" s="1"/>
      <c r="JV47" s="1"/>
      <c r="JW47" s="1"/>
      <c r="JX47" s="1"/>
      <c r="JY47" s="1"/>
      <c r="JZ47" s="1"/>
      <c r="KA47" s="1"/>
      <c r="KB47" s="1"/>
      <c r="KC47" s="1"/>
      <c r="KD47" s="1"/>
      <c r="KE47" s="1"/>
      <c r="KF47" s="1"/>
      <c r="KG47" s="1"/>
      <c r="KH47" s="1"/>
      <c r="KI47" s="1"/>
      <c r="KJ47" s="1"/>
      <c r="KK47" s="1"/>
      <c r="KL47" s="1"/>
      <c r="KM47" s="1"/>
      <c r="KN47" s="1"/>
      <c r="KO47" s="1"/>
      <c r="KP47" s="1"/>
      <c r="KQ47" s="1"/>
      <c r="KR47" s="1"/>
      <c r="KS47" s="1"/>
      <c r="KT47" s="1"/>
      <c r="KU47" s="1"/>
      <c r="KV47" s="1"/>
      <c r="KW47" s="1"/>
      <c r="KX47" s="1"/>
      <c r="KY47" s="1"/>
      <c r="KZ47" s="1"/>
      <c r="LA47" s="1"/>
      <c r="LB47" s="1"/>
      <c r="LC47" s="1"/>
      <c r="LD47" s="1"/>
      <c r="LE47" s="1"/>
      <c r="LF47" s="1"/>
      <c r="LG47" s="1"/>
      <c r="LH47" s="1"/>
      <c r="LI47" s="1"/>
      <c r="LJ47" s="1"/>
      <c r="LK47" s="1"/>
      <c r="LL47" s="1"/>
      <c r="LM47" s="1"/>
      <c r="LN47" s="1"/>
      <c r="LO47" s="1"/>
      <c r="LP47" s="1"/>
      <c r="LQ47" s="1"/>
      <c r="LR47" s="1"/>
      <c r="LS47" s="1"/>
      <c r="LT47" s="1"/>
      <c r="LU47" s="1"/>
      <c r="LV47" s="1"/>
      <c r="LW47" s="1"/>
      <c r="LX47" s="1"/>
      <c r="LY47" s="1"/>
      <c r="LZ47" s="1"/>
      <c r="MA47" s="1"/>
      <c r="MB47" s="1"/>
      <c r="MC47" s="1"/>
      <c r="MD47" s="1"/>
      <c r="ME47" s="1"/>
      <c r="MF47" s="1"/>
      <c r="MG47" s="1"/>
      <c r="MH47" s="1"/>
      <c r="MI47" s="1"/>
      <c r="MJ47" s="1"/>
      <c r="MK47" s="1"/>
      <c r="ML47" s="1"/>
      <c r="MM47" s="1"/>
      <c r="MN47" s="1"/>
      <c r="MO47" s="1"/>
      <c r="MP47" s="1"/>
      <c r="MQ47" s="1"/>
      <c r="MR47" s="1"/>
      <c r="MS47" s="1"/>
      <c r="MT47" s="1"/>
      <c r="MU47" s="1"/>
      <c r="MV47" s="1"/>
      <c r="MW47" s="1"/>
      <c r="MX47" s="1"/>
      <c r="MY47" s="1"/>
      <c r="MZ47" s="1"/>
      <c r="NA47" s="1"/>
      <c r="NB47" s="1"/>
      <c r="NC47" s="1"/>
      <c r="ND47" s="1"/>
      <c r="NE47" s="1"/>
      <c r="NF47" s="1"/>
      <c r="NG47" s="1"/>
      <c r="NH47" s="1"/>
      <c r="NI47" s="1"/>
      <c r="NJ47" s="1"/>
      <c r="NK47" s="1"/>
      <c r="NL47" s="1"/>
      <c r="NM47" s="1"/>
      <c r="NN47" s="1"/>
      <c r="NO47" s="1"/>
      <c r="NP47" s="1"/>
      <c r="NQ47" s="1"/>
      <c r="NR47" s="1"/>
      <c r="NS47" s="1"/>
      <c r="NT47" s="1"/>
      <c r="NU47" s="1"/>
      <c r="NV47" s="1"/>
      <c r="NW47" s="1"/>
      <c r="NX47" s="1"/>
      <c r="NY47" s="1"/>
      <c r="NZ47" s="1"/>
      <c r="OA47" s="1"/>
      <c r="OB47" s="1"/>
      <c r="OC47" s="1"/>
      <c r="OD47" s="1"/>
      <c r="OE47" s="1"/>
      <c r="OF47" s="1"/>
      <c r="OG47" s="1"/>
      <c r="OH47" s="1"/>
      <c r="OI47" s="1"/>
      <c r="OJ47" s="1"/>
      <c r="OK47" s="1"/>
      <c r="OL47" s="1"/>
      <c r="OM47" s="1"/>
      <c r="ON47" s="1"/>
      <c r="OO47" s="1"/>
      <c r="OP47" s="1"/>
      <c r="OQ47" s="1"/>
      <c r="OR47" s="1"/>
      <c r="OS47" s="1"/>
      <c r="OT47" s="1"/>
      <c r="OU47" s="1"/>
      <c r="OV47" s="1"/>
      <c r="OW47" s="1"/>
      <c r="OX47" s="1"/>
      <c r="OY47" s="1"/>
      <c r="OZ47" s="1"/>
      <c r="PA47" s="1"/>
      <c r="PB47" s="1"/>
      <c r="PC47" s="1"/>
      <c r="PD47" s="1"/>
      <c r="PE47" s="1"/>
      <c r="PF47" s="1"/>
      <c r="PG47" s="1"/>
      <c r="PH47" s="1"/>
      <c r="PI47" s="1"/>
      <c r="PJ47" s="1"/>
      <c r="PK47" s="1"/>
      <c r="PL47" s="1"/>
      <c r="PM47" s="1"/>
      <c r="PN47" s="1"/>
      <c r="PO47" s="1"/>
      <c r="PP47" s="1"/>
      <c r="PQ47" s="1"/>
      <c r="PR47" s="1"/>
      <c r="PS47" s="1"/>
      <c r="PT47" s="1"/>
      <c r="PU47" s="1"/>
      <c r="PV47" s="1"/>
      <c r="PW47" s="1"/>
      <c r="PX47" s="1"/>
      <c r="PY47" s="1"/>
      <c r="PZ47" s="1"/>
      <c r="QA47" s="1"/>
      <c r="QB47" s="1"/>
      <c r="QC47" s="1"/>
      <c r="QD47" s="1"/>
      <c r="QE47" s="1"/>
      <c r="QF47" s="1"/>
      <c r="QG47" s="1"/>
      <c r="QH47" s="1"/>
      <c r="QI47" s="1"/>
      <c r="QJ47" s="1"/>
      <c r="QK47" s="1"/>
      <c r="QL47" s="1"/>
      <c r="QM47" s="1"/>
      <c r="QN47" s="1"/>
      <c r="QO47" s="1"/>
      <c r="QP47" s="1"/>
      <c r="QQ47" s="1"/>
      <c r="QR47" s="1"/>
      <c r="QS47" s="1"/>
      <c r="QT47" s="1"/>
      <c r="QU47" s="1"/>
      <c r="QV47" s="1"/>
      <c r="QW47" s="1"/>
      <c r="QX47" s="1"/>
      <c r="QY47" s="1"/>
      <c r="QZ47" s="1"/>
      <c r="RA47" s="1"/>
      <c r="RB47" s="1"/>
      <c r="RC47" s="1"/>
      <c r="RD47" s="1"/>
      <c r="RE47" s="1"/>
      <c r="RF47" s="1"/>
      <c r="RG47" s="1"/>
      <c r="RH47" s="1"/>
      <c r="RI47" s="1"/>
      <c r="RJ47" s="1"/>
      <c r="RK47" s="1"/>
      <c r="RL47" s="1"/>
      <c r="RM47" s="1"/>
      <c r="RN47" s="1"/>
      <c r="RO47" s="1"/>
      <c r="RP47" s="1"/>
      <c r="RQ47" s="1"/>
      <c r="RR47" s="1"/>
      <c r="RS47" s="1"/>
      <c r="RT47" s="1"/>
      <c r="RU47" s="1"/>
      <c r="RV47" s="1"/>
      <c r="RW47" s="1"/>
      <c r="RX47" s="1"/>
      <c r="RY47" s="1"/>
      <c r="RZ47" s="1"/>
      <c r="SA47" s="1"/>
      <c r="SB47" s="1"/>
      <c r="SC47" s="1"/>
      <c r="SD47" s="1"/>
      <c r="SE47" s="1"/>
      <c r="SF47" s="1"/>
      <c r="SG47" s="1"/>
      <c r="SH47" s="1"/>
      <c r="SI47" s="1"/>
      <c r="SJ47" s="1"/>
      <c r="SK47" s="1"/>
      <c r="SL47" s="1"/>
      <c r="SM47" s="1"/>
      <c r="SN47" s="1"/>
      <c r="SO47" s="1"/>
    </row>
    <row r="48" spans="1:50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</row>
    <row r="49" spans="1:50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</row>
    <row r="50" spans="1:50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</row>
    <row r="51" spans="1:50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  <c r="IZ51" s="1"/>
      <c r="JA51" s="1"/>
      <c r="JB51" s="1"/>
      <c r="JC51" s="1"/>
      <c r="JD51" s="1"/>
      <c r="JE51" s="1"/>
      <c r="JF51" s="1"/>
      <c r="JG51" s="1"/>
      <c r="JH51" s="1"/>
      <c r="JI51" s="1"/>
      <c r="JJ51" s="1"/>
      <c r="JK51" s="1"/>
      <c r="JL51" s="1"/>
      <c r="JM51" s="1"/>
      <c r="JN51" s="1"/>
      <c r="JO51" s="1"/>
      <c r="JP51" s="1"/>
      <c r="JQ51" s="1"/>
      <c r="JR51" s="1"/>
      <c r="JS51" s="1"/>
      <c r="JT51" s="1"/>
      <c r="JU51" s="1"/>
      <c r="JV51" s="1"/>
      <c r="JW51" s="1"/>
      <c r="JX51" s="1"/>
      <c r="JY51" s="1"/>
      <c r="JZ51" s="1"/>
      <c r="KA51" s="1"/>
      <c r="KB51" s="1"/>
      <c r="KC51" s="1"/>
      <c r="KD51" s="1"/>
      <c r="KE51" s="1"/>
      <c r="KF51" s="1"/>
      <c r="KG51" s="1"/>
      <c r="KH51" s="1"/>
      <c r="KI51" s="1"/>
      <c r="KJ51" s="1"/>
      <c r="KK51" s="1"/>
      <c r="KL51" s="1"/>
      <c r="KM51" s="1"/>
      <c r="KN51" s="1"/>
      <c r="KO51" s="1"/>
      <c r="KP51" s="1"/>
      <c r="KQ51" s="1"/>
      <c r="KR51" s="1"/>
      <c r="KS51" s="1"/>
      <c r="KT51" s="1"/>
      <c r="KU51" s="1"/>
      <c r="KV51" s="1"/>
      <c r="KW51" s="1"/>
      <c r="KX51" s="1"/>
      <c r="KY51" s="1"/>
      <c r="KZ51" s="1"/>
      <c r="LA51" s="1"/>
      <c r="LB51" s="1"/>
      <c r="LC51" s="1"/>
      <c r="LD51" s="1"/>
      <c r="LE51" s="1"/>
      <c r="LF51" s="1"/>
      <c r="LG51" s="1"/>
      <c r="LH51" s="1"/>
      <c r="LI51" s="1"/>
      <c r="LJ51" s="1"/>
      <c r="LK51" s="1"/>
      <c r="LL51" s="1"/>
      <c r="LM51" s="1"/>
      <c r="LN51" s="1"/>
      <c r="LO51" s="1"/>
      <c r="LP51" s="1"/>
      <c r="LQ51" s="1"/>
      <c r="LR51" s="1"/>
      <c r="LS51" s="1"/>
      <c r="LT51" s="1"/>
      <c r="LU51" s="1"/>
      <c r="LV51" s="1"/>
      <c r="LW51" s="1"/>
      <c r="LX51" s="1"/>
      <c r="LY51" s="1"/>
      <c r="LZ51" s="1"/>
      <c r="MA51" s="1"/>
      <c r="MB51" s="1"/>
      <c r="MC51" s="1"/>
      <c r="MD51" s="1"/>
      <c r="ME51" s="1"/>
      <c r="MF51" s="1"/>
      <c r="MG51" s="1"/>
      <c r="MH51" s="1"/>
      <c r="MI51" s="1"/>
      <c r="MJ51" s="1"/>
      <c r="MK51" s="1"/>
      <c r="ML51" s="1"/>
      <c r="MM51" s="1"/>
      <c r="MN51" s="1"/>
      <c r="MO51" s="1"/>
      <c r="MP51" s="1"/>
      <c r="MQ51" s="1"/>
      <c r="MR51" s="1"/>
      <c r="MS51" s="1"/>
      <c r="MT51" s="1"/>
      <c r="MU51" s="1"/>
      <c r="MV51" s="1"/>
      <c r="MW51" s="1"/>
      <c r="MX51" s="1"/>
      <c r="MY51" s="1"/>
      <c r="MZ51" s="1"/>
      <c r="NA51" s="1"/>
      <c r="NB51" s="1"/>
      <c r="NC51" s="1"/>
      <c r="ND51" s="1"/>
      <c r="NE51" s="1"/>
      <c r="NF51" s="1"/>
      <c r="NG51" s="1"/>
      <c r="NH51" s="1"/>
      <c r="NI51" s="1"/>
      <c r="NJ51" s="1"/>
      <c r="NK51" s="1"/>
      <c r="NL51" s="1"/>
      <c r="NM51" s="1"/>
      <c r="NN51" s="1"/>
      <c r="NO51" s="1"/>
      <c r="NP51" s="1"/>
      <c r="NQ51" s="1"/>
      <c r="NR51" s="1"/>
      <c r="NS51" s="1"/>
      <c r="NT51" s="1"/>
      <c r="NU51" s="1"/>
      <c r="NV51" s="1"/>
      <c r="NW51" s="1"/>
      <c r="NX51" s="1"/>
      <c r="NY51" s="1"/>
      <c r="NZ51" s="1"/>
      <c r="OA51" s="1"/>
      <c r="OB51" s="1"/>
      <c r="OC51" s="1"/>
      <c r="OD51" s="1"/>
      <c r="OE51" s="1"/>
      <c r="OF51" s="1"/>
      <c r="OG51" s="1"/>
      <c r="OH51" s="1"/>
      <c r="OI51" s="1"/>
      <c r="OJ51" s="1"/>
      <c r="OK51" s="1"/>
      <c r="OL51" s="1"/>
      <c r="OM51" s="1"/>
      <c r="ON51" s="1"/>
      <c r="OO51" s="1"/>
      <c r="OP51" s="1"/>
      <c r="OQ51" s="1"/>
      <c r="OR51" s="1"/>
      <c r="OS51" s="1"/>
      <c r="OT51" s="1"/>
      <c r="OU51" s="1"/>
      <c r="OV51" s="1"/>
      <c r="OW51" s="1"/>
      <c r="OX51" s="1"/>
      <c r="OY51" s="1"/>
      <c r="OZ51" s="1"/>
      <c r="PA51" s="1"/>
      <c r="PB51" s="1"/>
      <c r="PC51" s="1"/>
      <c r="PD51" s="1"/>
      <c r="PE51" s="1"/>
      <c r="PF51" s="1"/>
      <c r="PG51" s="1"/>
      <c r="PH51" s="1"/>
      <c r="PI51" s="1"/>
      <c r="PJ51" s="1"/>
      <c r="PK51" s="1"/>
      <c r="PL51" s="1"/>
      <c r="PM51" s="1"/>
      <c r="PN51" s="1"/>
      <c r="PO51" s="1"/>
      <c r="PP51" s="1"/>
      <c r="PQ51" s="1"/>
      <c r="PR51" s="1"/>
      <c r="PS51" s="1"/>
      <c r="PT51" s="1"/>
      <c r="PU51" s="1"/>
      <c r="PV51" s="1"/>
      <c r="PW51" s="1"/>
      <c r="PX51" s="1"/>
      <c r="PY51" s="1"/>
      <c r="PZ51" s="1"/>
      <c r="QA51" s="1"/>
      <c r="QB51" s="1"/>
      <c r="QC51" s="1"/>
      <c r="QD51" s="1"/>
      <c r="QE51" s="1"/>
      <c r="QF51" s="1"/>
      <c r="QG51" s="1"/>
      <c r="QH51" s="1"/>
      <c r="QI51" s="1"/>
      <c r="QJ51" s="1"/>
      <c r="QK51" s="1"/>
      <c r="QL51" s="1"/>
      <c r="QM51" s="1"/>
      <c r="QN51" s="1"/>
      <c r="QO51" s="1"/>
      <c r="QP51" s="1"/>
      <c r="QQ51" s="1"/>
      <c r="QR51" s="1"/>
      <c r="QS51" s="1"/>
      <c r="QT51" s="1"/>
      <c r="QU51" s="1"/>
      <c r="QV51" s="1"/>
      <c r="QW51" s="1"/>
      <c r="QX51" s="1"/>
      <c r="QY51" s="1"/>
      <c r="QZ51" s="1"/>
      <c r="RA51" s="1"/>
      <c r="RB51" s="1"/>
      <c r="RC51" s="1"/>
      <c r="RD51" s="1"/>
      <c r="RE51" s="1"/>
      <c r="RF51" s="1"/>
      <c r="RG51" s="1"/>
      <c r="RH51" s="1"/>
      <c r="RI51" s="1"/>
      <c r="RJ51" s="1"/>
      <c r="RK51" s="1"/>
      <c r="RL51" s="1"/>
      <c r="RM51" s="1"/>
      <c r="RN51" s="1"/>
      <c r="RO51" s="1"/>
      <c r="RP51" s="1"/>
      <c r="RQ51" s="1"/>
      <c r="RR51" s="1"/>
      <c r="RS51" s="1"/>
      <c r="RT51" s="1"/>
      <c r="RU51" s="1"/>
      <c r="RV51" s="1"/>
      <c r="RW51" s="1"/>
      <c r="RX51" s="1"/>
      <c r="RY51" s="1"/>
      <c r="RZ51" s="1"/>
      <c r="SA51" s="1"/>
      <c r="SB51" s="1"/>
      <c r="SC51" s="1"/>
      <c r="SD51" s="1"/>
      <c r="SE51" s="1"/>
      <c r="SF51" s="1"/>
      <c r="SG51" s="1"/>
      <c r="SH51" s="1"/>
      <c r="SI51" s="1"/>
      <c r="SJ51" s="1"/>
      <c r="SK51" s="1"/>
      <c r="SL51" s="1"/>
      <c r="SM51" s="1"/>
      <c r="SN51" s="1"/>
      <c r="SO51" s="1"/>
    </row>
    <row r="52" spans="1:50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  <c r="JC52" s="1"/>
      <c r="JD52" s="1"/>
      <c r="JE52" s="1"/>
      <c r="JF52" s="1"/>
      <c r="JG52" s="1"/>
      <c r="JH52" s="1"/>
      <c r="JI52" s="1"/>
      <c r="JJ52" s="1"/>
      <c r="JK52" s="1"/>
      <c r="JL52" s="1"/>
      <c r="JM52" s="1"/>
      <c r="JN52" s="1"/>
      <c r="JO52" s="1"/>
      <c r="JP52" s="1"/>
      <c r="JQ52" s="1"/>
      <c r="JR52" s="1"/>
      <c r="JS52" s="1"/>
      <c r="JT52" s="1"/>
      <c r="JU52" s="1"/>
      <c r="JV52" s="1"/>
      <c r="JW52" s="1"/>
      <c r="JX52" s="1"/>
      <c r="JY52" s="1"/>
      <c r="JZ52" s="1"/>
      <c r="KA52" s="1"/>
      <c r="KB52" s="1"/>
      <c r="KC52" s="1"/>
      <c r="KD52" s="1"/>
      <c r="KE52" s="1"/>
      <c r="KF52" s="1"/>
      <c r="KG52" s="1"/>
      <c r="KH52" s="1"/>
      <c r="KI52" s="1"/>
      <c r="KJ52" s="1"/>
      <c r="KK52" s="1"/>
      <c r="KL52" s="1"/>
      <c r="KM52" s="1"/>
      <c r="KN52" s="1"/>
      <c r="KO52" s="1"/>
      <c r="KP52" s="1"/>
      <c r="KQ52" s="1"/>
      <c r="KR52" s="1"/>
      <c r="KS52" s="1"/>
      <c r="KT52" s="1"/>
      <c r="KU52" s="1"/>
      <c r="KV52" s="1"/>
      <c r="KW52" s="1"/>
      <c r="KX52" s="1"/>
      <c r="KY52" s="1"/>
      <c r="KZ52" s="1"/>
      <c r="LA52" s="1"/>
      <c r="LB52" s="1"/>
      <c r="LC52" s="1"/>
      <c r="LD52" s="1"/>
      <c r="LE52" s="1"/>
      <c r="LF52" s="1"/>
      <c r="LG52" s="1"/>
      <c r="LH52" s="1"/>
      <c r="LI52" s="1"/>
      <c r="LJ52" s="1"/>
      <c r="LK52" s="1"/>
      <c r="LL52" s="1"/>
      <c r="LM52" s="1"/>
      <c r="LN52" s="1"/>
      <c r="LO52" s="1"/>
      <c r="LP52" s="1"/>
      <c r="LQ52" s="1"/>
      <c r="LR52" s="1"/>
      <c r="LS52" s="1"/>
      <c r="LT52" s="1"/>
      <c r="LU52" s="1"/>
      <c r="LV52" s="1"/>
      <c r="LW52" s="1"/>
      <c r="LX52" s="1"/>
      <c r="LY52" s="1"/>
      <c r="LZ52" s="1"/>
      <c r="MA52" s="1"/>
      <c r="MB52" s="1"/>
      <c r="MC52" s="1"/>
      <c r="MD52" s="1"/>
      <c r="ME52" s="1"/>
      <c r="MF52" s="1"/>
      <c r="MG52" s="1"/>
      <c r="MH52" s="1"/>
      <c r="MI52" s="1"/>
      <c r="MJ52" s="1"/>
      <c r="MK52" s="1"/>
      <c r="ML52" s="1"/>
      <c r="MM52" s="1"/>
      <c r="MN52" s="1"/>
      <c r="MO52" s="1"/>
      <c r="MP52" s="1"/>
      <c r="MQ52" s="1"/>
      <c r="MR52" s="1"/>
      <c r="MS52" s="1"/>
      <c r="MT52" s="1"/>
      <c r="MU52" s="1"/>
      <c r="MV52" s="1"/>
      <c r="MW52" s="1"/>
      <c r="MX52" s="1"/>
      <c r="MY52" s="1"/>
      <c r="MZ52" s="1"/>
      <c r="NA52" s="1"/>
      <c r="NB52" s="1"/>
      <c r="NC52" s="1"/>
      <c r="ND52" s="1"/>
      <c r="NE52" s="1"/>
      <c r="NF52" s="1"/>
      <c r="NG52" s="1"/>
      <c r="NH52" s="1"/>
      <c r="NI52" s="1"/>
      <c r="NJ52" s="1"/>
      <c r="NK52" s="1"/>
      <c r="NL52" s="1"/>
      <c r="NM52" s="1"/>
      <c r="NN52" s="1"/>
      <c r="NO52" s="1"/>
      <c r="NP52" s="1"/>
      <c r="NQ52" s="1"/>
      <c r="NR52" s="1"/>
      <c r="NS52" s="1"/>
      <c r="NT52" s="1"/>
      <c r="NU52" s="1"/>
      <c r="NV52" s="1"/>
      <c r="NW52" s="1"/>
      <c r="NX52" s="1"/>
      <c r="NY52" s="1"/>
      <c r="NZ52" s="1"/>
      <c r="OA52" s="1"/>
      <c r="OB52" s="1"/>
      <c r="OC52" s="1"/>
      <c r="OD52" s="1"/>
      <c r="OE52" s="1"/>
      <c r="OF52" s="1"/>
      <c r="OG52" s="1"/>
      <c r="OH52" s="1"/>
      <c r="OI52" s="1"/>
      <c r="OJ52" s="1"/>
      <c r="OK52" s="1"/>
      <c r="OL52" s="1"/>
      <c r="OM52" s="1"/>
      <c r="ON52" s="1"/>
      <c r="OO52" s="1"/>
      <c r="OP52" s="1"/>
      <c r="OQ52" s="1"/>
      <c r="OR52" s="1"/>
      <c r="OS52" s="1"/>
      <c r="OT52" s="1"/>
      <c r="OU52" s="1"/>
      <c r="OV52" s="1"/>
      <c r="OW52" s="1"/>
      <c r="OX52" s="1"/>
      <c r="OY52" s="1"/>
      <c r="OZ52" s="1"/>
      <c r="PA52" s="1"/>
      <c r="PB52" s="1"/>
      <c r="PC52" s="1"/>
      <c r="PD52" s="1"/>
      <c r="PE52" s="1"/>
      <c r="PF52" s="1"/>
      <c r="PG52" s="1"/>
      <c r="PH52" s="1"/>
      <c r="PI52" s="1"/>
      <c r="PJ52" s="1"/>
      <c r="PK52" s="1"/>
      <c r="PL52" s="1"/>
      <c r="PM52" s="1"/>
      <c r="PN52" s="1"/>
      <c r="PO52" s="1"/>
      <c r="PP52" s="1"/>
      <c r="PQ52" s="1"/>
      <c r="PR52" s="1"/>
      <c r="PS52" s="1"/>
      <c r="PT52" s="1"/>
      <c r="PU52" s="1"/>
      <c r="PV52" s="1"/>
      <c r="PW52" s="1"/>
      <c r="PX52" s="1"/>
      <c r="PY52" s="1"/>
      <c r="PZ52" s="1"/>
      <c r="QA52" s="1"/>
      <c r="QB52" s="1"/>
      <c r="QC52" s="1"/>
      <c r="QD52" s="1"/>
      <c r="QE52" s="1"/>
      <c r="QF52" s="1"/>
      <c r="QG52" s="1"/>
      <c r="QH52" s="1"/>
      <c r="QI52" s="1"/>
      <c r="QJ52" s="1"/>
      <c r="QK52" s="1"/>
      <c r="QL52" s="1"/>
      <c r="QM52" s="1"/>
      <c r="QN52" s="1"/>
      <c r="QO52" s="1"/>
      <c r="QP52" s="1"/>
      <c r="QQ52" s="1"/>
      <c r="QR52" s="1"/>
      <c r="QS52" s="1"/>
      <c r="QT52" s="1"/>
      <c r="QU52" s="1"/>
      <c r="QV52" s="1"/>
      <c r="QW52" s="1"/>
      <c r="QX52" s="1"/>
      <c r="QY52" s="1"/>
      <c r="QZ52" s="1"/>
      <c r="RA52" s="1"/>
      <c r="RB52" s="1"/>
      <c r="RC52" s="1"/>
      <c r="RD52" s="1"/>
      <c r="RE52" s="1"/>
      <c r="RF52" s="1"/>
      <c r="RG52" s="1"/>
      <c r="RH52" s="1"/>
      <c r="RI52" s="1"/>
      <c r="RJ52" s="1"/>
      <c r="RK52" s="1"/>
      <c r="RL52" s="1"/>
      <c r="RM52" s="1"/>
      <c r="RN52" s="1"/>
      <c r="RO52" s="1"/>
      <c r="RP52" s="1"/>
      <c r="RQ52" s="1"/>
      <c r="RR52" s="1"/>
      <c r="RS52" s="1"/>
      <c r="RT52" s="1"/>
      <c r="RU52" s="1"/>
      <c r="RV52" s="1"/>
      <c r="RW52" s="1"/>
      <c r="RX52" s="1"/>
      <c r="RY52" s="1"/>
      <c r="RZ52" s="1"/>
      <c r="SA52" s="1"/>
      <c r="SB52" s="1"/>
      <c r="SC52" s="1"/>
      <c r="SD52" s="1"/>
      <c r="SE52" s="1"/>
      <c r="SF52" s="1"/>
      <c r="SG52" s="1"/>
      <c r="SH52" s="1"/>
      <c r="SI52" s="1"/>
      <c r="SJ52" s="1"/>
      <c r="SK52" s="1"/>
      <c r="SL52" s="1"/>
      <c r="SM52" s="1"/>
      <c r="SN52" s="1"/>
      <c r="SO52" s="1"/>
    </row>
    <row r="53" spans="1:50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  <c r="JA53" s="1"/>
      <c r="JB53" s="1"/>
      <c r="JC53" s="1"/>
      <c r="JD53" s="1"/>
      <c r="JE53" s="1"/>
      <c r="JF53" s="1"/>
      <c r="JG53" s="1"/>
      <c r="JH53" s="1"/>
      <c r="JI53" s="1"/>
      <c r="JJ53" s="1"/>
      <c r="JK53" s="1"/>
      <c r="JL53" s="1"/>
      <c r="JM53" s="1"/>
      <c r="JN53" s="1"/>
      <c r="JO53" s="1"/>
      <c r="JP53" s="1"/>
      <c r="JQ53" s="1"/>
      <c r="JR53" s="1"/>
      <c r="JS53" s="1"/>
      <c r="JT53" s="1"/>
      <c r="JU53" s="1"/>
      <c r="JV53" s="1"/>
      <c r="JW53" s="1"/>
      <c r="JX53" s="1"/>
      <c r="JY53" s="1"/>
      <c r="JZ53" s="1"/>
      <c r="KA53" s="1"/>
      <c r="KB53" s="1"/>
      <c r="KC53" s="1"/>
      <c r="KD53" s="1"/>
      <c r="KE53" s="1"/>
      <c r="KF53" s="1"/>
      <c r="KG53" s="1"/>
      <c r="KH53" s="1"/>
      <c r="KI53" s="1"/>
      <c r="KJ53" s="1"/>
      <c r="KK53" s="1"/>
      <c r="KL53" s="1"/>
      <c r="KM53" s="1"/>
      <c r="KN53" s="1"/>
      <c r="KO53" s="1"/>
      <c r="KP53" s="1"/>
      <c r="KQ53" s="1"/>
      <c r="KR53" s="1"/>
      <c r="KS53" s="1"/>
      <c r="KT53" s="1"/>
      <c r="KU53" s="1"/>
      <c r="KV53" s="1"/>
      <c r="KW53" s="1"/>
      <c r="KX53" s="1"/>
      <c r="KY53" s="1"/>
      <c r="KZ53" s="1"/>
      <c r="LA53" s="1"/>
      <c r="LB53" s="1"/>
      <c r="LC53" s="1"/>
      <c r="LD53" s="1"/>
      <c r="LE53" s="1"/>
      <c r="LF53" s="1"/>
      <c r="LG53" s="1"/>
      <c r="LH53" s="1"/>
      <c r="LI53" s="1"/>
      <c r="LJ53" s="1"/>
      <c r="LK53" s="1"/>
      <c r="LL53" s="1"/>
      <c r="LM53" s="1"/>
      <c r="LN53" s="1"/>
      <c r="LO53" s="1"/>
      <c r="LP53" s="1"/>
      <c r="LQ53" s="1"/>
      <c r="LR53" s="1"/>
      <c r="LS53" s="1"/>
      <c r="LT53" s="1"/>
      <c r="LU53" s="1"/>
      <c r="LV53" s="1"/>
      <c r="LW53" s="1"/>
      <c r="LX53" s="1"/>
      <c r="LY53" s="1"/>
      <c r="LZ53" s="1"/>
      <c r="MA53" s="1"/>
      <c r="MB53" s="1"/>
      <c r="MC53" s="1"/>
      <c r="MD53" s="1"/>
      <c r="ME53" s="1"/>
      <c r="MF53" s="1"/>
      <c r="MG53" s="1"/>
      <c r="MH53" s="1"/>
      <c r="MI53" s="1"/>
      <c r="MJ53" s="1"/>
      <c r="MK53" s="1"/>
      <c r="ML53" s="1"/>
      <c r="MM53" s="1"/>
      <c r="MN53" s="1"/>
      <c r="MO53" s="1"/>
      <c r="MP53" s="1"/>
      <c r="MQ53" s="1"/>
      <c r="MR53" s="1"/>
      <c r="MS53" s="1"/>
      <c r="MT53" s="1"/>
      <c r="MU53" s="1"/>
      <c r="MV53" s="1"/>
      <c r="MW53" s="1"/>
      <c r="MX53" s="1"/>
      <c r="MY53" s="1"/>
      <c r="MZ53" s="1"/>
      <c r="NA53" s="1"/>
      <c r="NB53" s="1"/>
      <c r="NC53" s="1"/>
      <c r="ND53" s="1"/>
      <c r="NE53" s="1"/>
      <c r="NF53" s="1"/>
      <c r="NG53" s="1"/>
      <c r="NH53" s="1"/>
      <c r="NI53" s="1"/>
      <c r="NJ53" s="1"/>
      <c r="NK53" s="1"/>
      <c r="NL53" s="1"/>
      <c r="NM53" s="1"/>
      <c r="NN53" s="1"/>
      <c r="NO53" s="1"/>
      <c r="NP53" s="1"/>
      <c r="NQ53" s="1"/>
      <c r="NR53" s="1"/>
      <c r="NS53" s="1"/>
      <c r="NT53" s="1"/>
      <c r="NU53" s="1"/>
      <c r="NV53" s="1"/>
      <c r="NW53" s="1"/>
      <c r="NX53" s="1"/>
      <c r="NY53" s="1"/>
      <c r="NZ53" s="1"/>
      <c r="OA53" s="1"/>
      <c r="OB53" s="1"/>
      <c r="OC53" s="1"/>
      <c r="OD53" s="1"/>
      <c r="OE53" s="1"/>
      <c r="OF53" s="1"/>
      <c r="OG53" s="1"/>
      <c r="OH53" s="1"/>
      <c r="OI53" s="1"/>
      <c r="OJ53" s="1"/>
      <c r="OK53" s="1"/>
      <c r="OL53" s="1"/>
      <c r="OM53" s="1"/>
      <c r="ON53" s="1"/>
      <c r="OO53" s="1"/>
      <c r="OP53" s="1"/>
      <c r="OQ53" s="1"/>
      <c r="OR53" s="1"/>
      <c r="OS53" s="1"/>
      <c r="OT53" s="1"/>
      <c r="OU53" s="1"/>
      <c r="OV53" s="1"/>
      <c r="OW53" s="1"/>
      <c r="OX53" s="1"/>
      <c r="OY53" s="1"/>
      <c r="OZ53" s="1"/>
      <c r="PA53" s="1"/>
      <c r="PB53" s="1"/>
      <c r="PC53" s="1"/>
      <c r="PD53" s="1"/>
      <c r="PE53" s="1"/>
      <c r="PF53" s="1"/>
      <c r="PG53" s="1"/>
      <c r="PH53" s="1"/>
      <c r="PI53" s="1"/>
      <c r="PJ53" s="1"/>
      <c r="PK53" s="1"/>
      <c r="PL53" s="1"/>
      <c r="PM53" s="1"/>
      <c r="PN53" s="1"/>
      <c r="PO53" s="1"/>
      <c r="PP53" s="1"/>
      <c r="PQ53" s="1"/>
      <c r="PR53" s="1"/>
      <c r="PS53" s="1"/>
      <c r="PT53" s="1"/>
      <c r="PU53" s="1"/>
      <c r="PV53" s="1"/>
      <c r="PW53" s="1"/>
      <c r="PX53" s="1"/>
      <c r="PY53" s="1"/>
      <c r="PZ53" s="1"/>
      <c r="QA53" s="1"/>
      <c r="QB53" s="1"/>
      <c r="QC53" s="1"/>
      <c r="QD53" s="1"/>
      <c r="QE53" s="1"/>
      <c r="QF53" s="1"/>
      <c r="QG53" s="1"/>
      <c r="QH53" s="1"/>
      <c r="QI53" s="1"/>
      <c r="QJ53" s="1"/>
      <c r="QK53" s="1"/>
      <c r="QL53" s="1"/>
      <c r="QM53" s="1"/>
      <c r="QN53" s="1"/>
      <c r="QO53" s="1"/>
      <c r="QP53" s="1"/>
      <c r="QQ53" s="1"/>
      <c r="QR53" s="1"/>
      <c r="QS53" s="1"/>
      <c r="QT53" s="1"/>
      <c r="QU53" s="1"/>
      <c r="QV53" s="1"/>
      <c r="QW53" s="1"/>
      <c r="QX53" s="1"/>
      <c r="QY53" s="1"/>
      <c r="QZ53" s="1"/>
      <c r="RA53" s="1"/>
      <c r="RB53" s="1"/>
      <c r="RC53" s="1"/>
      <c r="RD53" s="1"/>
      <c r="RE53" s="1"/>
      <c r="RF53" s="1"/>
      <c r="RG53" s="1"/>
      <c r="RH53" s="1"/>
      <c r="RI53" s="1"/>
      <c r="RJ53" s="1"/>
      <c r="RK53" s="1"/>
      <c r="RL53" s="1"/>
      <c r="RM53" s="1"/>
      <c r="RN53" s="1"/>
      <c r="RO53" s="1"/>
      <c r="RP53" s="1"/>
      <c r="RQ53" s="1"/>
      <c r="RR53" s="1"/>
      <c r="RS53" s="1"/>
      <c r="RT53" s="1"/>
      <c r="RU53" s="1"/>
      <c r="RV53" s="1"/>
      <c r="RW53" s="1"/>
      <c r="RX53" s="1"/>
      <c r="RY53" s="1"/>
      <c r="RZ53" s="1"/>
      <c r="SA53" s="1"/>
      <c r="SB53" s="1"/>
      <c r="SC53" s="1"/>
      <c r="SD53" s="1"/>
      <c r="SE53" s="1"/>
      <c r="SF53" s="1"/>
      <c r="SG53" s="1"/>
      <c r="SH53" s="1"/>
      <c r="SI53" s="1"/>
      <c r="SJ53" s="1"/>
      <c r="SK53" s="1"/>
      <c r="SL53" s="1"/>
      <c r="SM53" s="1"/>
      <c r="SN53" s="1"/>
      <c r="SO53" s="1"/>
    </row>
    <row r="54" spans="1:50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  <c r="JC54" s="1"/>
      <c r="JD54" s="1"/>
      <c r="JE54" s="1"/>
      <c r="JF54" s="1"/>
      <c r="JG54" s="1"/>
      <c r="JH54" s="1"/>
      <c r="JI54" s="1"/>
      <c r="JJ54" s="1"/>
      <c r="JK54" s="1"/>
      <c r="JL54" s="1"/>
      <c r="JM54" s="1"/>
      <c r="JN54" s="1"/>
      <c r="JO54" s="1"/>
      <c r="JP54" s="1"/>
      <c r="JQ54" s="1"/>
      <c r="JR54" s="1"/>
      <c r="JS54" s="1"/>
      <c r="JT54" s="1"/>
      <c r="JU54" s="1"/>
      <c r="JV54" s="1"/>
      <c r="JW54" s="1"/>
      <c r="JX54" s="1"/>
      <c r="JY54" s="1"/>
      <c r="JZ54" s="1"/>
      <c r="KA54" s="1"/>
      <c r="KB54" s="1"/>
      <c r="KC54" s="1"/>
      <c r="KD54" s="1"/>
      <c r="KE54" s="1"/>
      <c r="KF54" s="1"/>
      <c r="KG54" s="1"/>
      <c r="KH54" s="1"/>
      <c r="KI54" s="1"/>
      <c r="KJ54" s="1"/>
      <c r="KK54" s="1"/>
      <c r="KL54" s="1"/>
      <c r="KM54" s="1"/>
      <c r="KN54" s="1"/>
      <c r="KO54" s="1"/>
      <c r="KP54" s="1"/>
      <c r="KQ54" s="1"/>
      <c r="KR54" s="1"/>
      <c r="KS54" s="1"/>
      <c r="KT54" s="1"/>
      <c r="KU54" s="1"/>
      <c r="KV54" s="1"/>
      <c r="KW54" s="1"/>
      <c r="KX54" s="1"/>
      <c r="KY54" s="1"/>
      <c r="KZ54" s="1"/>
      <c r="LA54" s="1"/>
      <c r="LB54" s="1"/>
      <c r="LC54" s="1"/>
      <c r="LD54" s="1"/>
      <c r="LE54" s="1"/>
      <c r="LF54" s="1"/>
      <c r="LG54" s="1"/>
      <c r="LH54" s="1"/>
      <c r="LI54" s="1"/>
      <c r="LJ54" s="1"/>
      <c r="LK54" s="1"/>
      <c r="LL54" s="1"/>
      <c r="LM54" s="1"/>
      <c r="LN54" s="1"/>
      <c r="LO54" s="1"/>
      <c r="LP54" s="1"/>
      <c r="LQ54" s="1"/>
      <c r="LR54" s="1"/>
      <c r="LS54" s="1"/>
      <c r="LT54" s="1"/>
      <c r="LU54" s="1"/>
      <c r="LV54" s="1"/>
      <c r="LW54" s="1"/>
      <c r="LX54" s="1"/>
      <c r="LY54" s="1"/>
      <c r="LZ54" s="1"/>
      <c r="MA54" s="1"/>
      <c r="MB54" s="1"/>
      <c r="MC54" s="1"/>
      <c r="MD54" s="1"/>
      <c r="ME54" s="1"/>
      <c r="MF54" s="1"/>
      <c r="MG54" s="1"/>
      <c r="MH54" s="1"/>
      <c r="MI54" s="1"/>
      <c r="MJ54" s="1"/>
      <c r="MK54" s="1"/>
      <c r="ML54" s="1"/>
      <c r="MM54" s="1"/>
      <c r="MN54" s="1"/>
      <c r="MO54" s="1"/>
      <c r="MP54" s="1"/>
      <c r="MQ54" s="1"/>
      <c r="MR54" s="1"/>
      <c r="MS54" s="1"/>
      <c r="MT54" s="1"/>
      <c r="MU54" s="1"/>
      <c r="MV54" s="1"/>
      <c r="MW54" s="1"/>
      <c r="MX54" s="1"/>
      <c r="MY54" s="1"/>
      <c r="MZ54" s="1"/>
      <c r="NA54" s="1"/>
      <c r="NB54" s="1"/>
      <c r="NC54" s="1"/>
      <c r="ND54" s="1"/>
      <c r="NE54" s="1"/>
      <c r="NF54" s="1"/>
      <c r="NG54" s="1"/>
      <c r="NH54" s="1"/>
      <c r="NI54" s="1"/>
      <c r="NJ54" s="1"/>
      <c r="NK54" s="1"/>
      <c r="NL54" s="1"/>
      <c r="NM54" s="1"/>
      <c r="NN54" s="1"/>
      <c r="NO54" s="1"/>
      <c r="NP54" s="1"/>
      <c r="NQ54" s="1"/>
      <c r="NR54" s="1"/>
      <c r="NS54" s="1"/>
      <c r="NT54" s="1"/>
      <c r="NU54" s="1"/>
      <c r="NV54" s="1"/>
      <c r="NW54" s="1"/>
      <c r="NX54" s="1"/>
      <c r="NY54" s="1"/>
      <c r="NZ54" s="1"/>
      <c r="OA54" s="1"/>
      <c r="OB54" s="1"/>
      <c r="OC54" s="1"/>
      <c r="OD54" s="1"/>
      <c r="OE54" s="1"/>
      <c r="OF54" s="1"/>
      <c r="OG54" s="1"/>
      <c r="OH54" s="1"/>
      <c r="OI54" s="1"/>
      <c r="OJ54" s="1"/>
      <c r="OK54" s="1"/>
      <c r="OL54" s="1"/>
      <c r="OM54" s="1"/>
      <c r="ON54" s="1"/>
      <c r="OO54" s="1"/>
      <c r="OP54" s="1"/>
      <c r="OQ54" s="1"/>
      <c r="OR54" s="1"/>
      <c r="OS54" s="1"/>
      <c r="OT54" s="1"/>
      <c r="OU54" s="1"/>
      <c r="OV54" s="1"/>
      <c r="OW54" s="1"/>
      <c r="OX54" s="1"/>
      <c r="OY54" s="1"/>
      <c r="OZ54" s="1"/>
      <c r="PA54" s="1"/>
      <c r="PB54" s="1"/>
      <c r="PC54" s="1"/>
      <c r="PD54" s="1"/>
      <c r="PE54" s="1"/>
      <c r="PF54" s="1"/>
      <c r="PG54" s="1"/>
      <c r="PH54" s="1"/>
      <c r="PI54" s="1"/>
      <c r="PJ54" s="1"/>
      <c r="PK54" s="1"/>
      <c r="PL54" s="1"/>
      <c r="PM54" s="1"/>
      <c r="PN54" s="1"/>
      <c r="PO54" s="1"/>
      <c r="PP54" s="1"/>
      <c r="PQ54" s="1"/>
      <c r="PR54" s="1"/>
      <c r="PS54" s="1"/>
      <c r="PT54" s="1"/>
      <c r="PU54" s="1"/>
      <c r="PV54" s="1"/>
      <c r="PW54" s="1"/>
      <c r="PX54" s="1"/>
      <c r="PY54" s="1"/>
      <c r="PZ54" s="1"/>
      <c r="QA54" s="1"/>
      <c r="QB54" s="1"/>
      <c r="QC54" s="1"/>
      <c r="QD54" s="1"/>
      <c r="QE54" s="1"/>
      <c r="QF54" s="1"/>
      <c r="QG54" s="1"/>
      <c r="QH54" s="1"/>
      <c r="QI54" s="1"/>
      <c r="QJ54" s="1"/>
      <c r="QK54" s="1"/>
      <c r="QL54" s="1"/>
      <c r="QM54" s="1"/>
      <c r="QN54" s="1"/>
      <c r="QO54" s="1"/>
      <c r="QP54" s="1"/>
      <c r="QQ54" s="1"/>
      <c r="QR54" s="1"/>
      <c r="QS54" s="1"/>
      <c r="QT54" s="1"/>
      <c r="QU54" s="1"/>
      <c r="QV54" s="1"/>
      <c r="QW54" s="1"/>
      <c r="QX54" s="1"/>
      <c r="QY54" s="1"/>
      <c r="QZ54" s="1"/>
      <c r="RA54" s="1"/>
      <c r="RB54" s="1"/>
      <c r="RC54" s="1"/>
      <c r="RD54" s="1"/>
      <c r="RE54" s="1"/>
      <c r="RF54" s="1"/>
      <c r="RG54" s="1"/>
      <c r="RH54" s="1"/>
      <c r="RI54" s="1"/>
      <c r="RJ54" s="1"/>
      <c r="RK54" s="1"/>
      <c r="RL54" s="1"/>
      <c r="RM54" s="1"/>
      <c r="RN54" s="1"/>
      <c r="RO54" s="1"/>
      <c r="RP54" s="1"/>
      <c r="RQ54" s="1"/>
      <c r="RR54" s="1"/>
      <c r="RS54" s="1"/>
      <c r="RT54" s="1"/>
      <c r="RU54" s="1"/>
      <c r="RV54" s="1"/>
      <c r="RW54" s="1"/>
      <c r="RX54" s="1"/>
      <c r="RY54" s="1"/>
      <c r="RZ54" s="1"/>
      <c r="SA54" s="1"/>
      <c r="SB54" s="1"/>
      <c r="SC54" s="1"/>
      <c r="SD54" s="1"/>
      <c r="SE54" s="1"/>
      <c r="SF54" s="1"/>
      <c r="SG54" s="1"/>
      <c r="SH54" s="1"/>
      <c r="SI54" s="1"/>
      <c r="SJ54" s="1"/>
      <c r="SK54" s="1"/>
      <c r="SL54" s="1"/>
      <c r="SM54" s="1"/>
      <c r="SN54" s="1"/>
      <c r="SO54" s="1"/>
    </row>
    <row r="55" spans="1:50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  <c r="IZ55" s="1"/>
      <c r="JA55" s="1"/>
      <c r="JB55" s="1"/>
      <c r="JC55" s="1"/>
      <c r="JD55" s="1"/>
      <c r="JE55" s="1"/>
      <c r="JF55" s="1"/>
      <c r="JG55" s="1"/>
      <c r="JH55" s="1"/>
      <c r="JI55" s="1"/>
      <c r="JJ55" s="1"/>
      <c r="JK55" s="1"/>
      <c r="JL55" s="1"/>
      <c r="JM55" s="1"/>
      <c r="JN55" s="1"/>
      <c r="JO55" s="1"/>
      <c r="JP55" s="1"/>
      <c r="JQ55" s="1"/>
      <c r="JR55" s="1"/>
      <c r="JS55" s="1"/>
      <c r="JT55" s="1"/>
      <c r="JU55" s="1"/>
      <c r="JV55" s="1"/>
      <c r="JW55" s="1"/>
      <c r="JX55" s="1"/>
      <c r="JY55" s="1"/>
      <c r="JZ55" s="1"/>
      <c r="KA55" s="1"/>
      <c r="KB55" s="1"/>
      <c r="KC55" s="1"/>
      <c r="KD55" s="1"/>
      <c r="KE55" s="1"/>
      <c r="KF55" s="1"/>
      <c r="KG55" s="1"/>
      <c r="KH55" s="1"/>
      <c r="KI55" s="1"/>
      <c r="KJ55" s="1"/>
      <c r="KK55" s="1"/>
      <c r="KL55" s="1"/>
      <c r="KM55" s="1"/>
      <c r="KN55" s="1"/>
      <c r="KO55" s="1"/>
      <c r="KP55" s="1"/>
      <c r="KQ55" s="1"/>
      <c r="KR55" s="1"/>
      <c r="KS55" s="1"/>
      <c r="KT55" s="1"/>
      <c r="KU55" s="1"/>
      <c r="KV55" s="1"/>
      <c r="KW55" s="1"/>
      <c r="KX55" s="1"/>
      <c r="KY55" s="1"/>
      <c r="KZ55" s="1"/>
      <c r="LA55" s="1"/>
      <c r="LB55" s="1"/>
      <c r="LC55" s="1"/>
      <c r="LD55" s="1"/>
      <c r="LE55" s="1"/>
      <c r="LF55" s="1"/>
      <c r="LG55" s="1"/>
      <c r="LH55" s="1"/>
      <c r="LI55" s="1"/>
      <c r="LJ55" s="1"/>
      <c r="LK55" s="1"/>
      <c r="LL55" s="1"/>
      <c r="LM55" s="1"/>
      <c r="LN55" s="1"/>
      <c r="LO55" s="1"/>
      <c r="LP55" s="1"/>
      <c r="LQ55" s="1"/>
      <c r="LR55" s="1"/>
      <c r="LS55" s="1"/>
      <c r="LT55" s="1"/>
      <c r="LU55" s="1"/>
      <c r="LV55" s="1"/>
      <c r="LW55" s="1"/>
      <c r="LX55" s="1"/>
      <c r="LY55" s="1"/>
      <c r="LZ55" s="1"/>
      <c r="MA55" s="1"/>
      <c r="MB55" s="1"/>
      <c r="MC55" s="1"/>
      <c r="MD55" s="1"/>
      <c r="ME55" s="1"/>
      <c r="MF55" s="1"/>
      <c r="MG55" s="1"/>
      <c r="MH55" s="1"/>
      <c r="MI55" s="1"/>
      <c r="MJ55" s="1"/>
      <c r="MK55" s="1"/>
      <c r="ML55" s="1"/>
      <c r="MM55" s="1"/>
      <c r="MN55" s="1"/>
      <c r="MO55" s="1"/>
      <c r="MP55" s="1"/>
      <c r="MQ55" s="1"/>
      <c r="MR55" s="1"/>
      <c r="MS55" s="1"/>
      <c r="MT55" s="1"/>
      <c r="MU55" s="1"/>
      <c r="MV55" s="1"/>
      <c r="MW55" s="1"/>
      <c r="MX55" s="1"/>
      <c r="MY55" s="1"/>
      <c r="MZ55" s="1"/>
      <c r="NA55" s="1"/>
      <c r="NB55" s="1"/>
      <c r="NC55" s="1"/>
      <c r="ND55" s="1"/>
      <c r="NE55" s="1"/>
      <c r="NF55" s="1"/>
      <c r="NG55" s="1"/>
      <c r="NH55" s="1"/>
      <c r="NI55" s="1"/>
      <c r="NJ55" s="1"/>
      <c r="NK55" s="1"/>
      <c r="NL55" s="1"/>
      <c r="NM55" s="1"/>
      <c r="NN55" s="1"/>
      <c r="NO55" s="1"/>
      <c r="NP55" s="1"/>
      <c r="NQ55" s="1"/>
      <c r="NR55" s="1"/>
      <c r="NS55" s="1"/>
      <c r="NT55" s="1"/>
      <c r="NU55" s="1"/>
      <c r="NV55" s="1"/>
      <c r="NW55" s="1"/>
      <c r="NX55" s="1"/>
      <c r="NY55" s="1"/>
      <c r="NZ55" s="1"/>
      <c r="OA55" s="1"/>
      <c r="OB55" s="1"/>
      <c r="OC55" s="1"/>
      <c r="OD55" s="1"/>
      <c r="OE55" s="1"/>
      <c r="OF55" s="1"/>
      <c r="OG55" s="1"/>
      <c r="OH55" s="1"/>
      <c r="OI55" s="1"/>
      <c r="OJ55" s="1"/>
      <c r="OK55" s="1"/>
      <c r="OL55" s="1"/>
      <c r="OM55" s="1"/>
      <c r="ON55" s="1"/>
      <c r="OO55" s="1"/>
      <c r="OP55" s="1"/>
      <c r="OQ55" s="1"/>
      <c r="OR55" s="1"/>
      <c r="OS55" s="1"/>
      <c r="OT55" s="1"/>
      <c r="OU55" s="1"/>
      <c r="OV55" s="1"/>
      <c r="OW55" s="1"/>
      <c r="OX55" s="1"/>
      <c r="OY55" s="1"/>
      <c r="OZ55" s="1"/>
      <c r="PA55" s="1"/>
      <c r="PB55" s="1"/>
      <c r="PC55" s="1"/>
      <c r="PD55" s="1"/>
      <c r="PE55" s="1"/>
      <c r="PF55" s="1"/>
      <c r="PG55" s="1"/>
      <c r="PH55" s="1"/>
      <c r="PI55" s="1"/>
      <c r="PJ55" s="1"/>
      <c r="PK55" s="1"/>
      <c r="PL55" s="1"/>
      <c r="PM55" s="1"/>
      <c r="PN55" s="1"/>
      <c r="PO55" s="1"/>
      <c r="PP55" s="1"/>
      <c r="PQ55" s="1"/>
      <c r="PR55" s="1"/>
      <c r="PS55" s="1"/>
      <c r="PT55" s="1"/>
      <c r="PU55" s="1"/>
      <c r="PV55" s="1"/>
      <c r="PW55" s="1"/>
      <c r="PX55" s="1"/>
      <c r="PY55" s="1"/>
      <c r="PZ55" s="1"/>
      <c r="QA55" s="1"/>
      <c r="QB55" s="1"/>
      <c r="QC55" s="1"/>
      <c r="QD55" s="1"/>
      <c r="QE55" s="1"/>
      <c r="QF55" s="1"/>
      <c r="QG55" s="1"/>
      <c r="QH55" s="1"/>
      <c r="QI55" s="1"/>
      <c r="QJ55" s="1"/>
      <c r="QK55" s="1"/>
      <c r="QL55" s="1"/>
      <c r="QM55" s="1"/>
      <c r="QN55" s="1"/>
      <c r="QO55" s="1"/>
      <c r="QP55" s="1"/>
      <c r="QQ55" s="1"/>
      <c r="QR55" s="1"/>
      <c r="QS55" s="1"/>
      <c r="QT55" s="1"/>
      <c r="QU55" s="1"/>
      <c r="QV55" s="1"/>
      <c r="QW55" s="1"/>
      <c r="QX55" s="1"/>
      <c r="QY55" s="1"/>
      <c r="QZ55" s="1"/>
      <c r="RA55" s="1"/>
      <c r="RB55" s="1"/>
      <c r="RC55" s="1"/>
      <c r="RD55" s="1"/>
      <c r="RE55" s="1"/>
      <c r="RF55" s="1"/>
      <c r="RG55" s="1"/>
      <c r="RH55" s="1"/>
      <c r="RI55" s="1"/>
      <c r="RJ55" s="1"/>
      <c r="RK55" s="1"/>
      <c r="RL55" s="1"/>
      <c r="RM55" s="1"/>
      <c r="RN55" s="1"/>
      <c r="RO55" s="1"/>
      <c r="RP55" s="1"/>
      <c r="RQ55" s="1"/>
      <c r="RR55" s="1"/>
      <c r="RS55" s="1"/>
      <c r="RT55" s="1"/>
      <c r="RU55" s="1"/>
      <c r="RV55" s="1"/>
      <c r="RW55" s="1"/>
      <c r="RX55" s="1"/>
      <c r="RY55" s="1"/>
      <c r="RZ55" s="1"/>
      <c r="SA55" s="1"/>
      <c r="SB55" s="1"/>
      <c r="SC55" s="1"/>
      <c r="SD55" s="1"/>
      <c r="SE55" s="1"/>
      <c r="SF55" s="1"/>
      <c r="SG55" s="1"/>
      <c r="SH55" s="1"/>
      <c r="SI55" s="1"/>
      <c r="SJ55" s="1"/>
      <c r="SK55" s="1"/>
      <c r="SL55" s="1"/>
      <c r="SM55" s="1"/>
      <c r="SN55" s="1"/>
      <c r="SO55" s="1"/>
    </row>
    <row r="56" spans="1:50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  <c r="IY56" s="1"/>
      <c r="IZ56" s="1"/>
      <c r="JA56" s="1"/>
      <c r="JB56" s="1"/>
      <c r="JC56" s="1"/>
      <c r="JD56" s="1"/>
      <c r="JE56" s="1"/>
      <c r="JF56" s="1"/>
      <c r="JG56" s="1"/>
      <c r="JH56" s="1"/>
      <c r="JI56" s="1"/>
      <c r="JJ56" s="1"/>
      <c r="JK56" s="1"/>
      <c r="JL56" s="1"/>
      <c r="JM56" s="1"/>
      <c r="JN56" s="1"/>
      <c r="JO56" s="1"/>
      <c r="JP56" s="1"/>
      <c r="JQ56" s="1"/>
      <c r="JR56" s="1"/>
      <c r="JS56" s="1"/>
      <c r="JT56" s="1"/>
      <c r="JU56" s="1"/>
      <c r="JV56" s="1"/>
      <c r="JW56" s="1"/>
      <c r="JX56" s="1"/>
      <c r="JY56" s="1"/>
      <c r="JZ56" s="1"/>
      <c r="KA56" s="1"/>
      <c r="KB56" s="1"/>
      <c r="KC56" s="1"/>
      <c r="KD56" s="1"/>
      <c r="KE56" s="1"/>
      <c r="KF56" s="1"/>
      <c r="KG56" s="1"/>
      <c r="KH56" s="1"/>
      <c r="KI56" s="1"/>
      <c r="KJ56" s="1"/>
      <c r="KK56" s="1"/>
      <c r="KL56" s="1"/>
      <c r="KM56" s="1"/>
      <c r="KN56" s="1"/>
      <c r="KO56" s="1"/>
      <c r="KP56" s="1"/>
      <c r="KQ56" s="1"/>
      <c r="KR56" s="1"/>
      <c r="KS56" s="1"/>
      <c r="KT56" s="1"/>
      <c r="KU56" s="1"/>
      <c r="KV56" s="1"/>
      <c r="KW56" s="1"/>
      <c r="KX56" s="1"/>
      <c r="KY56" s="1"/>
      <c r="KZ56" s="1"/>
      <c r="LA56" s="1"/>
      <c r="LB56" s="1"/>
      <c r="LC56" s="1"/>
      <c r="LD56" s="1"/>
      <c r="LE56" s="1"/>
      <c r="LF56" s="1"/>
      <c r="LG56" s="1"/>
      <c r="LH56" s="1"/>
      <c r="LI56" s="1"/>
      <c r="LJ56" s="1"/>
      <c r="LK56" s="1"/>
      <c r="LL56" s="1"/>
      <c r="LM56" s="1"/>
      <c r="LN56" s="1"/>
      <c r="LO56" s="1"/>
      <c r="LP56" s="1"/>
      <c r="LQ56" s="1"/>
      <c r="LR56" s="1"/>
      <c r="LS56" s="1"/>
      <c r="LT56" s="1"/>
      <c r="LU56" s="1"/>
      <c r="LV56" s="1"/>
      <c r="LW56" s="1"/>
      <c r="LX56" s="1"/>
      <c r="LY56" s="1"/>
      <c r="LZ56" s="1"/>
      <c r="MA56" s="1"/>
      <c r="MB56" s="1"/>
      <c r="MC56" s="1"/>
      <c r="MD56" s="1"/>
      <c r="ME56" s="1"/>
      <c r="MF56" s="1"/>
      <c r="MG56" s="1"/>
      <c r="MH56" s="1"/>
      <c r="MI56" s="1"/>
      <c r="MJ56" s="1"/>
      <c r="MK56" s="1"/>
      <c r="ML56" s="1"/>
      <c r="MM56" s="1"/>
      <c r="MN56" s="1"/>
      <c r="MO56" s="1"/>
      <c r="MP56" s="1"/>
      <c r="MQ56" s="1"/>
      <c r="MR56" s="1"/>
      <c r="MS56" s="1"/>
      <c r="MT56" s="1"/>
      <c r="MU56" s="1"/>
      <c r="MV56" s="1"/>
      <c r="MW56" s="1"/>
      <c r="MX56" s="1"/>
      <c r="MY56" s="1"/>
      <c r="MZ56" s="1"/>
      <c r="NA56" s="1"/>
      <c r="NB56" s="1"/>
      <c r="NC56" s="1"/>
      <c r="ND56" s="1"/>
      <c r="NE56" s="1"/>
      <c r="NF56" s="1"/>
      <c r="NG56" s="1"/>
      <c r="NH56" s="1"/>
      <c r="NI56" s="1"/>
      <c r="NJ56" s="1"/>
      <c r="NK56" s="1"/>
      <c r="NL56" s="1"/>
      <c r="NM56" s="1"/>
      <c r="NN56" s="1"/>
      <c r="NO56" s="1"/>
      <c r="NP56" s="1"/>
      <c r="NQ56" s="1"/>
      <c r="NR56" s="1"/>
      <c r="NS56" s="1"/>
      <c r="NT56" s="1"/>
      <c r="NU56" s="1"/>
      <c r="NV56" s="1"/>
      <c r="NW56" s="1"/>
      <c r="NX56" s="1"/>
      <c r="NY56" s="1"/>
      <c r="NZ56" s="1"/>
      <c r="OA56" s="1"/>
      <c r="OB56" s="1"/>
      <c r="OC56" s="1"/>
      <c r="OD56" s="1"/>
      <c r="OE56" s="1"/>
      <c r="OF56" s="1"/>
      <c r="OG56" s="1"/>
      <c r="OH56" s="1"/>
      <c r="OI56" s="1"/>
      <c r="OJ56" s="1"/>
      <c r="OK56" s="1"/>
      <c r="OL56" s="1"/>
      <c r="OM56" s="1"/>
      <c r="ON56" s="1"/>
      <c r="OO56" s="1"/>
      <c r="OP56" s="1"/>
      <c r="OQ56" s="1"/>
      <c r="OR56" s="1"/>
      <c r="OS56" s="1"/>
      <c r="OT56" s="1"/>
      <c r="OU56" s="1"/>
      <c r="OV56" s="1"/>
      <c r="OW56" s="1"/>
      <c r="OX56" s="1"/>
      <c r="OY56" s="1"/>
      <c r="OZ56" s="1"/>
      <c r="PA56" s="1"/>
      <c r="PB56" s="1"/>
      <c r="PC56" s="1"/>
      <c r="PD56" s="1"/>
      <c r="PE56" s="1"/>
      <c r="PF56" s="1"/>
      <c r="PG56" s="1"/>
      <c r="PH56" s="1"/>
      <c r="PI56" s="1"/>
      <c r="PJ56" s="1"/>
      <c r="PK56" s="1"/>
      <c r="PL56" s="1"/>
      <c r="PM56" s="1"/>
      <c r="PN56" s="1"/>
      <c r="PO56" s="1"/>
      <c r="PP56" s="1"/>
      <c r="PQ56" s="1"/>
      <c r="PR56" s="1"/>
      <c r="PS56" s="1"/>
      <c r="PT56" s="1"/>
      <c r="PU56" s="1"/>
      <c r="PV56" s="1"/>
      <c r="PW56" s="1"/>
      <c r="PX56" s="1"/>
      <c r="PY56" s="1"/>
      <c r="PZ56" s="1"/>
      <c r="QA56" s="1"/>
      <c r="QB56" s="1"/>
      <c r="QC56" s="1"/>
      <c r="QD56" s="1"/>
      <c r="QE56" s="1"/>
      <c r="QF56" s="1"/>
      <c r="QG56" s="1"/>
      <c r="QH56" s="1"/>
      <c r="QI56" s="1"/>
      <c r="QJ56" s="1"/>
      <c r="QK56" s="1"/>
      <c r="QL56" s="1"/>
      <c r="QM56" s="1"/>
      <c r="QN56" s="1"/>
      <c r="QO56" s="1"/>
      <c r="QP56" s="1"/>
      <c r="QQ56" s="1"/>
      <c r="QR56" s="1"/>
      <c r="QS56" s="1"/>
      <c r="QT56" s="1"/>
      <c r="QU56" s="1"/>
      <c r="QV56" s="1"/>
      <c r="QW56" s="1"/>
      <c r="QX56" s="1"/>
      <c r="QY56" s="1"/>
      <c r="QZ56" s="1"/>
      <c r="RA56" s="1"/>
      <c r="RB56" s="1"/>
      <c r="RC56" s="1"/>
      <c r="RD56" s="1"/>
      <c r="RE56" s="1"/>
      <c r="RF56" s="1"/>
      <c r="RG56" s="1"/>
      <c r="RH56" s="1"/>
      <c r="RI56" s="1"/>
      <c r="RJ56" s="1"/>
      <c r="RK56" s="1"/>
      <c r="RL56" s="1"/>
      <c r="RM56" s="1"/>
      <c r="RN56" s="1"/>
      <c r="RO56" s="1"/>
      <c r="RP56" s="1"/>
      <c r="RQ56" s="1"/>
      <c r="RR56" s="1"/>
      <c r="RS56" s="1"/>
      <c r="RT56" s="1"/>
      <c r="RU56" s="1"/>
      <c r="RV56" s="1"/>
      <c r="RW56" s="1"/>
      <c r="RX56" s="1"/>
      <c r="RY56" s="1"/>
      <c r="RZ56" s="1"/>
      <c r="SA56" s="1"/>
      <c r="SB56" s="1"/>
      <c r="SC56" s="1"/>
      <c r="SD56" s="1"/>
      <c r="SE56" s="1"/>
      <c r="SF56" s="1"/>
      <c r="SG56" s="1"/>
      <c r="SH56" s="1"/>
      <c r="SI56" s="1"/>
      <c r="SJ56" s="1"/>
      <c r="SK56" s="1"/>
      <c r="SL56" s="1"/>
      <c r="SM56" s="1"/>
      <c r="SN56" s="1"/>
      <c r="SO56" s="1"/>
    </row>
    <row r="57" spans="1:50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"/>
      <c r="JD57" s="1"/>
      <c r="JE57" s="1"/>
      <c r="JF57" s="1"/>
      <c r="JG57" s="1"/>
      <c r="JH57" s="1"/>
      <c r="JI57" s="1"/>
      <c r="JJ57" s="1"/>
      <c r="JK57" s="1"/>
      <c r="JL57" s="1"/>
      <c r="JM57" s="1"/>
      <c r="JN57" s="1"/>
      <c r="JO57" s="1"/>
      <c r="JP57" s="1"/>
      <c r="JQ57" s="1"/>
      <c r="JR57" s="1"/>
      <c r="JS57" s="1"/>
      <c r="JT57" s="1"/>
      <c r="JU57" s="1"/>
      <c r="JV57" s="1"/>
      <c r="JW57" s="1"/>
      <c r="JX57" s="1"/>
      <c r="JY57" s="1"/>
      <c r="JZ57" s="1"/>
      <c r="KA57" s="1"/>
      <c r="KB57" s="1"/>
      <c r="KC57" s="1"/>
      <c r="KD57" s="1"/>
      <c r="KE57" s="1"/>
      <c r="KF57" s="1"/>
      <c r="KG57" s="1"/>
      <c r="KH57" s="1"/>
      <c r="KI57" s="1"/>
      <c r="KJ57" s="1"/>
      <c r="KK57" s="1"/>
      <c r="KL57" s="1"/>
      <c r="KM57" s="1"/>
      <c r="KN57" s="1"/>
      <c r="KO57" s="1"/>
      <c r="KP57" s="1"/>
      <c r="KQ57" s="1"/>
      <c r="KR57" s="1"/>
      <c r="KS57" s="1"/>
      <c r="KT57" s="1"/>
      <c r="KU57" s="1"/>
      <c r="KV57" s="1"/>
      <c r="KW57" s="1"/>
      <c r="KX57" s="1"/>
      <c r="KY57" s="1"/>
      <c r="KZ57" s="1"/>
      <c r="LA57" s="1"/>
      <c r="LB57" s="1"/>
      <c r="LC57" s="1"/>
      <c r="LD57" s="1"/>
      <c r="LE57" s="1"/>
      <c r="LF57" s="1"/>
      <c r="LG57" s="1"/>
      <c r="LH57" s="1"/>
      <c r="LI57" s="1"/>
      <c r="LJ57" s="1"/>
      <c r="LK57" s="1"/>
      <c r="LL57" s="1"/>
      <c r="LM57" s="1"/>
      <c r="LN57" s="1"/>
      <c r="LO57" s="1"/>
      <c r="LP57" s="1"/>
      <c r="LQ57" s="1"/>
      <c r="LR57" s="1"/>
      <c r="LS57" s="1"/>
      <c r="LT57" s="1"/>
      <c r="LU57" s="1"/>
      <c r="LV57" s="1"/>
      <c r="LW57" s="1"/>
      <c r="LX57" s="1"/>
      <c r="LY57" s="1"/>
      <c r="LZ57" s="1"/>
      <c r="MA57" s="1"/>
      <c r="MB57" s="1"/>
      <c r="MC57" s="1"/>
      <c r="MD57" s="1"/>
      <c r="ME57" s="1"/>
      <c r="MF57" s="1"/>
      <c r="MG57" s="1"/>
      <c r="MH57" s="1"/>
      <c r="MI57" s="1"/>
      <c r="MJ57" s="1"/>
      <c r="MK57" s="1"/>
      <c r="ML57" s="1"/>
      <c r="MM57" s="1"/>
      <c r="MN57" s="1"/>
      <c r="MO57" s="1"/>
      <c r="MP57" s="1"/>
      <c r="MQ57" s="1"/>
      <c r="MR57" s="1"/>
      <c r="MS57" s="1"/>
      <c r="MT57" s="1"/>
      <c r="MU57" s="1"/>
      <c r="MV57" s="1"/>
      <c r="MW57" s="1"/>
      <c r="MX57" s="1"/>
      <c r="MY57" s="1"/>
      <c r="MZ57" s="1"/>
      <c r="NA57" s="1"/>
      <c r="NB57" s="1"/>
      <c r="NC57" s="1"/>
      <c r="ND57" s="1"/>
      <c r="NE57" s="1"/>
      <c r="NF57" s="1"/>
      <c r="NG57" s="1"/>
      <c r="NH57" s="1"/>
      <c r="NI57" s="1"/>
      <c r="NJ57" s="1"/>
      <c r="NK57" s="1"/>
      <c r="NL57" s="1"/>
      <c r="NM57" s="1"/>
      <c r="NN57" s="1"/>
      <c r="NO57" s="1"/>
      <c r="NP57" s="1"/>
      <c r="NQ57" s="1"/>
      <c r="NR57" s="1"/>
      <c r="NS57" s="1"/>
      <c r="NT57" s="1"/>
      <c r="NU57" s="1"/>
      <c r="NV57" s="1"/>
      <c r="NW57" s="1"/>
      <c r="NX57" s="1"/>
      <c r="NY57" s="1"/>
      <c r="NZ57" s="1"/>
      <c r="OA57" s="1"/>
      <c r="OB57" s="1"/>
      <c r="OC57" s="1"/>
      <c r="OD57" s="1"/>
      <c r="OE57" s="1"/>
      <c r="OF57" s="1"/>
      <c r="OG57" s="1"/>
      <c r="OH57" s="1"/>
      <c r="OI57" s="1"/>
      <c r="OJ57" s="1"/>
      <c r="OK57" s="1"/>
      <c r="OL57" s="1"/>
      <c r="OM57" s="1"/>
      <c r="ON57" s="1"/>
      <c r="OO57" s="1"/>
      <c r="OP57" s="1"/>
      <c r="OQ57" s="1"/>
      <c r="OR57" s="1"/>
      <c r="OS57" s="1"/>
      <c r="OT57" s="1"/>
      <c r="OU57" s="1"/>
      <c r="OV57" s="1"/>
      <c r="OW57" s="1"/>
      <c r="OX57" s="1"/>
      <c r="OY57" s="1"/>
      <c r="OZ57" s="1"/>
      <c r="PA57" s="1"/>
      <c r="PB57" s="1"/>
      <c r="PC57" s="1"/>
      <c r="PD57" s="1"/>
      <c r="PE57" s="1"/>
      <c r="PF57" s="1"/>
      <c r="PG57" s="1"/>
      <c r="PH57" s="1"/>
      <c r="PI57" s="1"/>
      <c r="PJ57" s="1"/>
      <c r="PK57" s="1"/>
      <c r="PL57" s="1"/>
      <c r="PM57" s="1"/>
      <c r="PN57" s="1"/>
      <c r="PO57" s="1"/>
      <c r="PP57" s="1"/>
      <c r="PQ57" s="1"/>
      <c r="PR57" s="1"/>
      <c r="PS57" s="1"/>
      <c r="PT57" s="1"/>
      <c r="PU57" s="1"/>
      <c r="PV57" s="1"/>
      <c r="PW57" s="1"/>
      <c r="PX57" s="1"/>
      <c r="PY57" s="1"/>
      <c r="PZ57" s="1"/>
      <c r="QA57" s="1"/>
      <c r="QB57" s="1"/>
      <c r="QC57" s="1"/>
      <c r="QD57" s="1"/>
      <c r="QE57" s="1"/>
      <c r="QF57" s="1"/>
      <c r="QG57" s="1"/>
      <c r="QH57" s="1"/>
      <c r="QI57" s="1"/>
      <c r="QJ57" s="1"/>
      <c r="QK57" s="1"/>
      <c r="QL57" s="1"/>
      <c r="QM57" s="1"/>
      <c r="QN57" s="1"/>
      <c r="QO57" s="1"/>
      <c r="QP57" s="1"/>
      <c r="QQ57" s="1"/>
      <c r="QR57" s="1"/>
      <c r="QS57" s="1"/>
      <c r="QT57" s="1"/>
      <c r="QU57" s="1"/>
      <c r="QV57" s="1"/>
      <c r="QW57" s="1"/>
      <c r="QX57" s="1"/>
      <c r="QY57" s="1"/>
      <c r="QZ57" s="1"/>
      <c r="RA57" s="1"/>
      <c r="RB57" s="1"/>
      <c r="RC57" s="1"/>
      <c r="RD57" s="1"/>
      <c r="RE57" s="1"/>
      <c r="RF57" s="1"/>
      <c r="RG57" s="1"/>
      <c r="RH57" s="1"/>
      <c r="RI57" s="1"/>
      <c r="RJ57" s="1"/>
      <c r="RK57" s="1"/>
      <c r="RL57" s="1"/>
      <c r="RM57" s="1"/>
      <c r="RN57" s="1"/>
      <c r="RO57" s="1"/>
      <c r="RP57" s="1"/>
      <c r="RQ57" s="1"/>
      <c r="RR57" s="1"/>
      <c r="RS57" s="1"/>
      <c r="RT57" s="1"/>
      <c r="RU57" s="1"/>
      <c r="RV57" s="1"/>
      <c r="RW57" s="1"/>
      <c r="RX57" s="1"/>
      <c r="RY57" s="1"/>
      <c r="RZ57" s="1"/>
      <c r="SA57" s="1"/>
      <c r="SB57" s="1"/>
      <c r="SC57" s="1"/>
      <c r="SD57" s="1"/>
      <c r="SE57" s="1"/>
      <c r="SF57" s="1"/>
      <c r="SG57" s="1"/>
      <c r="SH57" s="1"/>
      <c r="SI57" s="1"/>
      <c r="SJ57" s="1"/>
      <c r="SK57" s="1"/>
      <c r="SL57" s="1"/>
      <c r="SM57" s="1"/>
      <c r="SN57" s="1"/>
      <c r="SO57" s="1"/>
    </row>
    <row r="58" spans="1:50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  <c r="IZ58" s="1"/>
      <c r="JA58" s="1"/>
      <c r="JB58" s="1"/>
      <c r="JC58" s="1"/>
      <c r="JD58" s="1"/>
      <c r="JE58" s="1"/>
      <c r="JF58" s="1"/>
      <c r="JG58" s="1"/>
      <c r="JH58" s="1"/>
      <c r="JI58" s="1"/>
      <c r="JJ58" s="1"/>
      <c r="JK58" s="1"/>
      <c r="JL58" s="1"/>
      <c r="JM58" s="1"/>
      <c r="JN58" s="1"/>
      <c r="JO58" s="1"/>
      <c r="JP58" s="1"/>
      <c r="JQ58" s="1"/>
      <c r="JR58" s="1"/>
      <c r="JS58" s="1"/>
      <c r="JT58" s="1"/>
      <c r="JU58" s="1"/>
      <c r="JV58" s="1"/>
      <c r="JW58" s="1"/>
      <c r="JX58" s="1"/>
      <c r="JY58" s="1"/>
      <c r="JZ58" s="1"/>
      <c r="KA58" s="1"/>
      <c r="KB58" s="1"/>
      <c r="KC58" s="1"/>
      <c r="KD58" s="1"/>
      <c r="KE58" s="1"/>
      <c r="KF58" s="1"/>
      <c r="KG58" s="1"/>
      <c r="KH58" s="1"/>
      <c r="KI58" s="1"/>
      <c r="KJ58" s="1"/>
      <c r="KK58" s="1"/>
      <c r="KL58" s="1"/>
      <c r="KM58" s="1"/>
      <c r="KN58" s="1"/>
      <c r="KO58" s="1"/>
      <c r="KP58" s="1"/>
      <c r="KQ58" s="1"/>
      <c r="KR58" s="1"/>
      <c r="KS58" s="1"/>
      <c r="KT58" s="1"/>
      <c r="KU58" s="1"/>
      <c r="KV58" s="1"/>
      <c r="KW58" s="1"/>
      <c r="KX58" s="1"/>
      <c r="KY58" s="1"/>
      <c r="KZ58" s="1"/>
      <c r="LA58" s="1"/>
      <c r="LB58" s="1"/>
      <c r="LC58" s="1"/>
      <c r="LD58" s="1"/>
      <c r="LE58" s="1"/>
      <c r="LF58" s="1"/>
      <c r="LG58" s="1"/>
      <c r="LH58" s="1"/>
      <c r="LI58" s="1"/>
      <c r="LJ58" s="1"/>
      <c r="LK58" s="1"/>
      <c r="LL58" s="1"/>
      <c r="LM58" s="1"/>
      <c r="LN58" s="1"/>
      <c r="LO58" s="1"/>
      <c r="LP58" s="1"/>
      <c r="LQ58" s="1"/>
      <c r="LR58" s="1"/>
      <c r="LS58" s="1"/>
      <c r="LT58" s="1"/>
      <c r="LU58" s="1"/>
      <c r="LV58" s="1"/>
      <c r="LW58" s="1"/>
      <c r="LX58" s="1"/>
      <c r="LY58" s="1"/>
      <c r="LZ58" s="1"/>
      <c r="MA58" s="1"/>
      <c r="MB58" s="1"/>
      <c r="MC58" s="1"/>
      <c r="MD58" s="1"/>
      <c r="ME58" s="1"/>
      <c r="MF58" s="1"/>
      <c r="MG58" s="1"/>
      <c r="MH58" s="1"/>
      <c r="MI58" s="1"/>
      <c r="MJ58" s="1"/>
      <c r="MK58" s="1"/>
      <c r="ML58" s="1"/>
      <c r="MM58" s="1"/>
      <c r="MN58" s="1"/>
      <c r="MO58" s="1"/>
      <c r="MP58" s="1"/>
      <c r="MQ58" s="1"/>
      <c r="MR58" s="1"/>
      <c r="MS58" s="1"/>
      <c r="MT58" s="1"/>
      <c r="MU58" s="1"/>
      <c r="MV58" s="1"/>
      <c r="MW58" s="1"/>
      <c r="MX58" s="1"/>
      <c r="MY58" s="1"/>
      <c r="MZ58" s="1"/>
      <c r="NA58" s="1"/>
      <c r="NB58" s="1"/>
      <c r="NC58" s="1"/>
      <c r="ND58" s="1"/>
      <c r="NE58" s="1"/>
      <c r="NF58" s="1"/>
      <c r="NG58" s="1"/>
      <c r="NH58" s="1"/>
      <c r="NI58" s="1"/>
      <c r="NJ58" s="1"/>
      <c r="NK58" s="1"/>
      <c r="NL58" s="1"/>
      <c r="NM58" s="1"/>
      <c r="NN58" s="1"/>
      <c r="NO58" s="1"/>
      <c r="NP58" s="1"/>
      <c r="NQ58" s="1"/>
      <c r="NR58" s="1"/>
      <c r="NS58" s="1"/>
      <c r="NT58" s="1"/>
      <c r="NU58" s="1"/>
      <c r="NV58" s="1"/>
      <c r="NW58" s="1"/>
      <c r="NX58" s="1"/>
      <c r="NY58" s="1"/>
      <c r="NZ58" s="1"/>
      <c r="OA58" s="1"/>
      <c r="OB58" s="1"/>
      <c r="OC58" s="1"/>
      <c r="OD58" s="1"/>
      <c r="OE58" s="1"/>
      <c r="OF58" s="1"/>
      <c r="OG58" s="1"/>
      <c r="OH58" s="1"/>
      <c r="OI58" s="1"/>
      <c r="OJ58" s="1"/>
      <c r="OK58" s="1"/>
      <c r="OL58" s="1"/>
      <c r="OM58" s="1"/>
      <c r="ON58" s="1"/>
      <c r="OO58" s="1"/>
      <c r="OP58" s="1"/>
      <c r="OQ58" s="1"/>
      <c r="OR58" s="1"/>
      <c r="OS58" s="1"/>
      <c r="OT58" s="1"/>
      <c r="OU58" s="1"/>
      <c r="OV58" s="1"/>
      <c r="OW58" s="1"/>
      <c r="OX58" s="1"/>
      <c r="OY58" s="1"/>
      <c r="OZ58" s="1"/>
      <c r="PA58" s="1"/>
      <c r="PB58" s="1"/>
      <c r="PC58" s="1"/>
      <c r="PD58" s="1"/>
      <c r="PE58" s="1"/>
      <c r="PF58" s="1"/>
      <c r="PG58" s="1"/>
      <c r="PH58" s="1"/>
      <c r="PI58" s="1"/>
      <c r="PJ58" s="1"/>
      <c r="PK58" s="1"/>
      <c r="PL58" s="1"/>
      <c r="PM58" s="1"/>
      <c r="PN58" s="1"/>
      <c r="PO58" s="1"/>
      <c r="PP58" s="1"/>
      <c r="PQ58" s="1"/>
      <c r="PR58" s="1"/>
      <c r="PS58" s="1"/>
      <c r="PT58" s="1"/>
      <c r="PU58" s="1"/>
      <c r="PV58" s="1"/>
      <c r="PW58" s="1"/>
      <c r="PX58" s="1"/>
      <c r="PY58" s="1"/>
      <c r="PZ58" s="1"/>
      <c r="QA58" s="1"/>
      <c r="QB58" s="1"/>
      <c r="QC58" s="1"/>
      <c r="QD58" s="1"/>
      <c r="QE58" s="1"/>
      <c r="QF58" s="1"/>
      <c r="QG58" s="1"/>
      <c r="QH58" s="1"/>
      <c r="QI58" s="1"/>
      <c r="QJ58" s="1"/>
      <c r="QK58" s="1"/>
      <c r="QL58" s="1"/>
      <c r="QM58" s="1"/>
      <c r="QN58" s="1"/>
      <c r="QO58" s="1"/>
      <c r="QP58" s="1"/>
      <c r="QQ58" s="1"/>
      <c r="QR58" s="1"/>
      <c r="QS58" s="1"/>
      <c r="QT58" s="1"/>
      <c r="QU58" s="1"/>
      <c r="QV58" s="1"/>
      <c r="QW58" s="1"/>
      <c r="QX58" s="1"/>
      <c r="QY58" s="1"/>
      <c r="QZ58" s="1"/>
      <c r="RA58" s="1"/>
      <c r="RB58" s="1"/>
      <c r="RC58" s="1"/>
      <c r="RD58" s="1"/>
      <c r="RE58" s="1"/>
      <c r="RF58" s="1"/>
      <c r="RG58" s="1"/>
      <c r="RH58" s="1"/>
      <c r="RI58" s="1"/>
      <c r="RJ58" s="1"/>
      <c r="RK58" s="1"/>
      <c r="RL58" s="1"/>
      <c r="RM58" s="1"/>
      <c r="RN58" s="1"/>
      <c r="RO58" s="1"/>
      <c r="RP58" s="1"/>
      <c r="RQ58" s="1"/>
      <c r="RR58" s="1"/>
      <c r="RS58" s="1"/>
      <c r="RT58" s="1"/>
      <c r="RU58" s="1"/>
      <c r="RV58" s="1"/>
      <c r="RW58" s="1"/>
      <c r="RX58" s="1"/>
      <c r="RY58" s="1"/>
      <c r="RZ58" s="1"/>
      <c r="SA58" s="1"/>
      <c r="SB58" s="1"/>
      <c r="SC58" s="1"/>
      <c r="SD58" s="1"/>
      <c r="SE58" s="1"/>
      <c r="SF58" s="1"/>
      <c r="SG58" s="1"/>
      <c r="SH58" s="1"/>
      <c r="SI58" s="1"/>
      <c r="SJ58" s="1"/>
      <c r="SK58" s="1"/>
      <c r="SL58" s="1"/>
      <c r="SM58" s="1"/>
      <c r="SN58" s="1"/>
      <c r="SO58" s="1"/>
    </row>
    <row r="59" spans="1:50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  <c r="IZ59" s="1"/>
      <c r="JA59" s="1"/>
      <c r="JB59" s="1"/>
      <c r="JC59" s="1"/>
      <c r="JD59" s="1"/>
      <c r="JE59" s="1"/>
      <c r="JF59" s="1"/>
      <c r="JG59" s="1"/>
      <c r="JH59" s="1"/>
      <c r="JI59" s="1"/>
      <c r="JJ59" s="1"/>
      <c r="JK59" s="1"/>
      <c r="JL59" s="1"/>
      <c r="JM59" s="1"/>
      <c r="JN59" s="1"/>
      <c r="JO59" s="1"/>
      <c r="JP59" s="1"/>
      <c r="JQ59" s="1"/>
      <c r="JR59" s="1"/>
      <c r="JS59" s="1"/>
      <c r="JT59" s="1"/>
      <c r="JU59" s="1"/>
      <c r="JV59" s="1"/>
      <c r="JW59" s="1"/>
      <c r="JX59" s="1"/>
      <c r="JY59" s="1"/>
      <c r="JZ59" s="1"/>
      <c r="KA59" s="1"/>
      <c r="KB59" s="1"/>
      <c r="KC59" s="1"/>
      <c r="KD59" s="1"/>
      <c r="KE59" s="1"/>
      <c r="KF59" s="1"/>
      <c r="KG59" s="1"/>
      <c r="KH59" s="1"/>
      <c r="KI59" s="1"/>
      <c r="KJ59" s="1"/>
      <c r="KK59" s="1"/>
      <c r="KL59" s="1"/>
      <c r="KM59" s="1"/>
      <c r="KN59" s="1"/>
      <c r="KO59" s="1"/>
      <c r="KP59" s="1"/>
      <c r="KQ59" s="1"/>
      <c r="KR59" s="1"/>
      <c r="KS59" s="1"/>
      <c r="KT59" s="1"/>
      <c r="KU59" s="1"/>
      <c r="KV59" s="1"/>
      <c r="KW59" s="1"/>
      <c r="KX59" s="1"/>
      <c r="KY59" s="1"/>
      <c r="KZ59" s="1"/>
      <c r="LA59" s="1"/>
      <c r="LB59" s="1"/>
      <c r="LC59" s="1"/>
      <c r="LD59" s="1"/>
      <c r="LE59" s="1"/>
      <c r="LF59" s="1"/>
      <c r="LG59" s="1"/>
      <c r="LH59" s="1"/>
      <c r="LI59" s="1"/>
      <c r="LJ59" s="1"/>
      <c r="LK59" s="1"/>
      <c r="LL59" s="1"/>
      <c r="LM59" s="1"/>
      <c r="LN59" s="1"/>
      <c r="LO59" s="1"/>
      <c r="LP59" s="1"/>
      <c r="LQ59" s="1"/>
      <c r="LR59" s="1"/>
      <c r="LS59" s="1"/>
      <c r="LT59" s="1"/>
      <c r="LU59" s="1"/>
      <c r="LV59" s="1"/>
      <c r="LW59" s="1"/>
      <c r="LX59" s="1"/>
      <c r="LY59" s="1"/>
      <c r="LZ59" s="1"/>
      <c r="MA59" s="1"/>
      <c r="MB59" s="1"/>
      <c r="MC59" s="1"/>
      <c r="MD59" s="1"/>
      <c r="ME59" s="1"/>
      <c r="MF59" s="1"/>
      <c r="MG59" s="1"/>
      <c r="MH59" s="1"/>
      <c r="MI59" s="1"/>
      <c r="MJ59" s="1"/>
      <c r="MK59" s="1"/>
      <c r="ML59" s="1"/>
      <c r="MM59" s="1"/>
      <c r="MN59" s="1"/>
      <c r="MO59" s="1"/>
      <c r="MP59" s="1"/>
      <c r="MQ59" s="1"/>
      <c r="MR59" s="1"/>
      <c r="MS59" s="1"/>
      <c r="MT59" s="1"/>
      <c r="MU59" s="1"/>
      <c r="MV59" s="1"/>
      <c r="MW59" s="1"/>
      <c r="MX59" s="1"/>
      <c r="MY59" s="1"/>
      <c r="MZ59" s="1"/>
      <c r="NA59" s="1"/>
      <c r="NB59" s="1"/>
      <c r="NC59" s="1"/>
      <c r="ND59" s="1"/>
      <c r="NE59" s="1"/>
      <c r="NF59" s="1"/>
      <c r="NG59" s="1"/>
      <c r="NH59" s="1"/>
      <c r="NI59" s="1"/>
      <c r="NJ59" s="1"/>
      <c r="NK59" s="1"/>
      <c r="NL59" s="1"/>
      <c r="NM59" s="1"/>
      <c r="NN59" s="1"/>
      <c r="NO59" s="1"/>
      <c r="NP59" s="1"/>
      <c r="NQ59" s="1"/>
      <c r="NR59" s="1"/>
      <c r="NS59" s="1"/>
      <c r="NT59" s="1"/>
      <c r="NU59" s="1"/>
      <c r="NV59" s="1"/>
      <c r="NW59" s="1"/>
      <c r="NX59" s="1"/>
      <c r="NY59" s="1"/>
      <c r="NZ59" s="1"/>
      <c r="OA59" s="1"/>
      <c r="OB59" s="1"/>
      <c r="OC59" s="1"/>
      <c r="OD59" s="1"/>
      <c r="OE59" s="1"/>
      <c r="OF59" s="1"/>
      <c r="OG59" s="1"/>
      <c r="OH59" s="1"/>
      <c r="OI59" s="1"/>
      <c r="OJ59" s="1"/>
      <c r="OK59" s="1"/>
      <c r="OL59" s="1"/>
      <c r="OM59" s="1"/>
      <c r="ON59" s="1"/>
      <c r="OO59" s="1"/>
      <c r="OP59" s="1"/>
      <c r="OQ59" s="1"/>
      <c r="OR59" s="1"/>
      <c r="OS59" s="1"/>
      <c r="OT59" s="1"/>
      <c r="OU59" s="1"/>
      <c r="OV59" s="1"/>
      <c r="OW59" s="1"/>
      <c r="OX59" s="1"/>
      <c r="OY59" s="1"/>
      <c r="OZ59" s="1"/>
      <c r="PA59" s="1"/>
      <c r="PB59" s="1"/>
      <c r="PC59" s="1"/>
      <c r="PD59" s="1"/>
      <c r="PE59" s="1"/>
      <c r="PF59" s="1"/>
      <c r="PG59" s="1"/>
      <c r="PH59" s="1"/>
      <c r="PI59" s="1"/>
      <c r="PJ59" s="1"/>
      <c r="PK59" s="1"/>
      <c r="PL59" s="1"/>
      <c r="PM59" s="1"/>
      <c r="PN59" s="1"/>
      <c r="PO59" s="1"/>
      <c r="PP59" s="1"/>
      <c r="PQ59" s="1"/>
      <c r="PR59" s="1"/>
      <c r="PS59" s="1"/>
      <c r="PT59" s="1"/>
      <c r="PU59" s="1"/>
      <c r="PV59" s="1"/>
      <c r="PW59" s="1"/>
      <c r="PX59" s="1"/>
      <c r="PY59" s="1"/>
      <c r="PZ59" s="1"/>
      <c r="QA59" s="1"/>
      <c r="QB59" s="1"/>
      <c r="QC59" s="1"/>
      <c r="QD59" s="1"/>
      <c r="QE59" s="1"/>
      <c r="QF59" s="1"/>
      <c r="QG59" s="1"/>
      <c r="QH59" s="1"/>
      <c r="QI59" s="1"/>
      <c r="QJ59" s="1"/>
      <c r="QK59" s="1"/>
      <c r="QL59" s="1"/>
      <c r="QM59" s="1"/>
      <c r="QN59" s="1"/>
      <c r="QO59" s="1"/>
      <c r="QP59" s="1"/>
      <c r="QQ59" s="1"/>
      <c r="QR59" s="1"/>
      <c r="QS59" s="1"/>
      <c r="QT59" s="1"/>
      <c r="QU59" s="1"/>
      <c r="QV59" s="1"/>
      <c r="QW59" s="1"/>
      <c r="QX59" s="1"/>
      <c r="QY59" s="1"/>
      <c r="QZ59" s="1"/>
      <c r="RA59" s="1"/>
      <c r="RB59" s="1"/>
      <c r="RC59" s="1"/>
      <c r="RD59" s="1"/>
      <c r="RE59" s="1"/>
      <c r="RF59" s="1"/>
      <c r="RG59" s="1"/>
      <c r="RH59" s="1"/>
      <c r="RI59" s="1"/>
      <c r="RJ59" s="1"/>
      <c r="RK59" s="1"/>
      <c r="RL59" s="1"/>
      <c r="RM59" s="1"/>
      <c r="RN59" s="1"/>
      <c r="RO59" s="1"/>
      <c r="RP59" s="1"/>
      <c r="RQ59" s="1"/>
      <c r="RR59" s="1"/>
      <c r="RS59" s="1"/>
      <c r="RT59" s="1"/>
      <c r="RU59" s="1"/>
      <c r="RV59" s="1"/>
      <c r="RW59" s="1"/>
      <c r="RX59" s="1"/>
      <c r="RY59" s="1"/>
      <c r="RZ59" s="1"/>
      <c r="SA59" s="1"/>
      <c r="SB59" s="1"/>
      <c r="SC59" s="1"/>
      <c r="SD59" s="1"/>
      <c r="SE59" s="1"/>
      <c r="SF59" s="1"/>
      <c r="SG59" s="1"/>
      <c r="SH59" s="1"/>
      <c r="SI59" s="1"/>
      <c r="SJ59" s="1"/>
      <c r="SK59" s="1"/>
      <c r="SL59" s="1"/>
      <c r="SM59" s="1"/>
      <c r="SN59" s="1"/>
      <c r="SO59" s="1"/>
    </row>
    <row r="60" spans="1:50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  <c r="KE60" s="1"/>
      <c r="KF60" s="1"/>
      <c r="KG60" s="1"/>
      <c r="KH60" s="1"/>
      <c r="KI60" s="1"/>
      <c r="KJ60" s="1"/>
      <c r="KK60" s="1"/>
      <c r="KL60" s="1"/>
      <c r="KM60" s="1"/>
      <c r="KN60" s="1"/>
      <c r="KO60" s="1"/>
      <c r="KP60" s="1"/>
      <c r="KQ60" s="1"/>
      <c r="KR60" s="1"/>
      <c r="KS60" s="1"/>
      <c r="KT60" s="1"/>
      <c r="KU60" s="1"/>
      <c r="KV60" s="1"/>
      <c r="KW60" s="1"/>
      <c r="KX60" s="1"/>
      <c r="KY60" s="1"/>
      <c r="KZ60" s="1"/>
      <c r="LA60" s="1"/>
      <c r="LB60" s="1"/>
      <c r="LC60" s="1"/>
      <c r="LD60" s="1"/>
      <c r="LE60" s="1"/>
      <c r="LF60" s="1"/>
      <c r="LG60" s="1"/>
      <c r="LH60" s="1"/>
      <c r="LI60" s="1"/>
      <c r="LJ60" s="1"/>
      <c r="LK60" s="1"/>
      <c r="LL60" s="1"/>
      <c r="LM60" s="1"/>
      <c r="LN60" s="1"/>
      <c r="LO60" s="1"/>
      <c r="LP60" s="1"/>
      <c r="LQ60" s="1"/>
      <c r="LR60" s="1"/>
      <c r="LS60" s="1"/>
      <c r="LT60" s="1"/>
      <c r="LU60" s="1"/>
      <c r="LV60" s="1"/>
      <c r="LW60" s="1"/>
      <c r="LX60" s="1"/>
      <c r="LY60" s="1"/>
      <c r="LZ60" s="1"/>
      <c r="MA60" s="1"/>
      <c r="MB60" s="1"/>
      <c r="MC60" s="1"/>
      <c r="MD60" s="1"/>
      <c r="ME60" s="1"/>
      <c r="MF60" s="1"/>
      <c r="MG60" s="1"/>
      <c r="MH60" s="1"/>
      <c r="MI60" s="1"/>
      <c r="MJ60" s="1"/>
      <c r="MK60" s="1"/>
      <c r="ML60" s="1"/>
      <c r="MM60" s="1"/>
      <c r="MN60" s="1"/>
      <c r="MO60" s="1"/>
      <c r="MP60" s="1"/>
      <c r="MQ60" s="1"/>
      <c r="MR60" s="1"/>
      <c r="MS60" s="1"/>
      <c r="MT60" s="1"/>
      <c r="MU60" s="1"/>
      <c r="MV60" s="1"/>
      <c r="MW60" s="1"/>
      <c r="MX60" s="1"/>
      <c r="MY60" s="1"/>
      <c r="MZ60" s="1"/>
      <c r="NA60" s="1"/>
      <c r="NB60" s="1"/>
      <c r="NC60" s="1"/>
      <c r="ND60" s="1"/>
      <c r="NE60" s="1"/>
      <c r="NF60" s="1"/>
      <c r="NG60" s="1"/>
      <c r="NH60" s="1"/>
      <c r="NI60" s="1"/>
      <c r="NJ60" s="1"/>
      <c r="NK60" s="1"/>
      <c r="NL60" s="1"/>
      <c r="NM60" s="1"/>
      <c r="NN60" s="1"/>
      <c r="NO60" s="1"/>
      <c r="NP60" s="1"/>
      <c r="NQ60" s="1"/>
      <c r="NR60" s="1"/>
      <c r="NS60" s="1"/>
      <c r="NT60" s="1"/>
      <c r="NU60" s="1"/>
      <c r="NV60" s="1"/>
      <c r="NW60" s="1"/>
      <c r="NX60" s="1"/>
      <c r="NY60" s="1"/>
      <c r="NZ60" s="1"/>
      <c r="OA60" s="1"/>
      <c r="OB60" s="1"/>
      <c r="OC60" s="1"/>
      <c r="OD60" s="1"/>
      <c r="OE60" s="1"/>
      <c r="OF60" s="1"/>
      <c r="OG60" s="1"/>
      <c r="OH60" s="1"/>
      <c r="OI60" s="1"/>
      <c r="OJ60" s="1"/>
      <c r="OK60" s="1"/>
      <c r="OL60" s="1"/>
      <c r="OM60" s="1"/>
      <c r="ON60" s="1"/>
      <c r="OO60" s="1"/>
      <c r="OP60" s="1"/>
      <c r="OQ60" s="1"/>
      <c r="OR60" s="1"/>
      <c r="OS60" s="1"/>
      <c r="OT60" s="1"/>
      <c r="OU60" s="1"/>
      <c r="OV60" s="1"/>
      <c r="OW60" s="1"/>
      <c r="OX60" s="1"/>
      <c r="OY60" s="1"/>
      <c r="OZ60" s="1"/>
      <c r="PA60" s="1"/>
      <c r="PB60" s="1"/>
      <c r="PC60" s="1"/>
      <c r="PD60" s="1"/>
      <c r="PE60" s="1"/>
      <c r="PF60" s="1"/>
      <c r="PG60" s="1"/>
      <c r="PH60" s="1"/>
      <c r="PI60" s="1"/>
      <c r="PJ60" s="1"/>
      <c r="PK60" s="1"/>
      <c r="PL60" s="1"/>
      <c r="PM60" s="1"/>
      <c r="PN60" s="1"/>
      <c r="PO60" s="1"/>
      <c r="PP60" s="1"/>
      <c r="PQ60" s="1"/>
      <c r="PR60" s="1"/>
      <c r="PS60" s="1"/>
      <c r="PT60" s="1"/>
      <c r="PU60" s="1"/>
      <c r="PV60" s="1"/>
      <c r="PW60" s="1"/>
      <c r="PX60" s="1"/>
      <c r="PY60" s="1"/>
      <c r="PZ60" s="1"/>
      <c r="QA60" s="1"/>
      <c r="QB60" s="1"/>
      <c r="QC60" s="1"/>
      <c r="QD60" s="1"/>
      <c r="QE60" s="1"/>
      <c r="QF60" s="1"/>
      <c r="QG60" s="1"/>
      <c r="QH60" s="1"/>
      <c r="QI60" s="1"/>
      <c r="QJ60" s="1"/>
      <c r="QK60" s="1"/>
      <c r="QL60" s="1"/>
      <c r="QM60" s="1"/>
      <c r="QN60" s="1"/>
      <c r="QO60" s="1"/>
      <c r="QP60" s="1"/>
      <c r="QQ60" s="1"/>
      <c r="QR60" s="1"/>
      <c r="QS60" s="1"/>
      <c r="QT60" s="1"/>
      <c r="QU60" s="1"/>
      <c r="QV60" s="1"/>
      <c r="QW60" s="1"/>
      <c r="QX60" s="1"/>
      <c r="QY60" s="1"/>
      <c r="QZ60" s="1"/>
      <c r="RA60" s="1"/>
      <c r="RB60" s="1"/>
      <c r="RC60" s="1"/>
      <c r="RD60" s="1"/>
      <c r="RE60" s="1"/>
      <c r="RF60" s="1"/>
      <c r="RG60" s="1"/>
      <c r="RH60" s="1"/>
      <c r="RI60" s="1"/>
      <c r="RJ60" s="1"/>
      <c r="RK60" s="1"/>
      <c r="RL60" s="1"/>
      <c r="RM60" s="1"/>
      <c r="RN60" s="1"/>
      <c r="RO60" s="1"/>
      <c r="RP60" s="1"/>
      <c r="RQ60" s="1"/>
      <c r="RR60" s="1"/>
      <c r="RS60" s="1"/>
      <c r="RT60" s="1"/>
      <c r="RU60" s="1"/>
      <c r="RV60" s="1"/>
      <c r="RW60" s="1"/>
      <c r="RX60" s="1"/>
      <c r="RY60" s="1"/>
      <c r="RZ60" s="1"/>
      <c r="SA60" s="1"/>
      <c r="SB60" s="1"/>
      <c r="SC60" s="1"/>
      <c r="SD60" s="1"/>
      <c r="SE60" s="1"/>
      <c r="SF60" s="1"/>
      <c r="SG60" s="1"/>
      <c r="SH60" s="1"/>
      <c r="SI60" s="1"/>
      <c r="SJ60" s="1"/>
      <c r="SK60" s="1"/>
      <c r="SL60" s="1"/>
      <c r="SM60" s="1"/>
      <c r="SN60" s="1"/>
      <c r="SO60" s="1"/>
    </row>
    <row r="61" spans="1:50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  <c r="IY61" s="1"/>
      <c r="IZ61" s="1"/>
      <c r="JA61" s="1"/>
      <c r="JB61" s="1"/>
      <c r="JC61" s="1"/>
      <c r="JD61" s="1"/>
      <c r="JE61" s="1"/>
      <c r="JF61" s="1"/>
      <c r="JG61" s="1"/>
      <c r="JH61" s="1"/>
      <c r="JI61" s="1"/>
      <c r="JJ61" s="1"/>
      <c r="JK61" s="1"/>
      <c r="JL61" s="1"/>
      <c r="JM61" s="1"/>
      <c r="JN61" s="1"/>
      <c r="JO61" s="1"/>
      <c r="JP61" s="1"/>
      <c r="JQ61" s="1"/>
      <c r="JR61" s="1"/>
      <c r="JS61" s="1"/>
      <c r="JT61" s="1"/>
      <c r="JU61" s="1"/>
      <c r="JV61" s="1"/>
      <c r="JW61" s="1"/>
      <c r="JX61" s="1"/>
      <c r="JY61" s="1"/>
      <c r="JZ61" s="1"/>
      <c r="KA61" s="1"/>
      <c r="KB61" s="1"/>
      <c r="KC61" s="1"/>
      <c r="KD61" s="1"/>
      <c r="KE61" s="1"/>
      <c r="KF61" s="1"/>
      <c r="KG61" s="1"/>
      <c r="KH61" s="1"/>
      <c r="KI61" s="1"/>
      <c r="KJ61" s="1"/>
      <c r="KK61" s="1"/>
      <c r="KL61" s="1"/>
      <c r="KM61" s="1"/>
      <c r="KN61" s="1"/>
      <c r="KO61" s="1"/>
      <c r="KP61" s="1"/>
      <c r="KQ61" s="1"/>
      <c r="KR61" s="1"/>
      <c r="KS61" s="1"/>
      <c r="KT61" s="1"/>
      <c r="KU61" s="1"/>
      <c r="KV61" s="1"/>
      <c r="KW61" s="1"/>
      <c r="KX61" s="1"/>
      <c r="KY61" s="1"/>
      <c r="KZ61" s="1"/>
      <c r="LA61" s="1"/>
      <c r="LB61" s="1"/>
      <c r="LC61" s="1"/>
      <c r="LD61" s="1"/>
      <c r="LE61" s="1"/>
      <c r="LF61" s="1"/>
      <c r="LG61" s="1"/>
      <c r="LH61" s="1"/>
      <c r="LI61" s="1"/>
      <c r="LJ61" s="1"/>
      <c r="LK61" s="1"/>
      <c r="LL61" s="1"/>
      <c r="LM61" s="1"/>
      <c r="LN61" s="1"/>
      <c r="LO61" s="1"/>
      <c r="LP61" s="1"/>
      <c r="LQ61" s="1"/>
      <c r="LR61" s="1"/>
      <c r="LS61" s="1"/>
      <c r="LT61" s="1"/>
      <c r="LU61" s="1"/>
      <c r="LV61" s="1"/>
      <c r="LW61" s="1"/>
      <c r="LX61" s="1"/>
      <c r="LY61" s="1"/>
      <c r="LZ61" s="1"/>
      <c r="MA61" s="1"/>
      <c r="MB61" s="1"/>
      <c r="MC61" s="1"/>
      <c r="MD61" s="1"/>
      <c r="ME61" s="1"/>
      <c r="MF61" s="1"/>
      <c r="MG61" s="1"/>
      <c r="MH61" s="1"/>
      <c r="MI61" s="1"/>
      <c r="MJ61" s="1"/>
      <c r="MK61" s="1"/>
      <c r="ML61" s="1"/>
      <c r="MM61" s="1"/>
      <c r="MN61" s="1"/>
      <c r="MO61" s="1"/>
      <c r="MP61" s="1"/>
      <c r="MQ61" s="1"/>
      <c r="MR61" s="1"/>
      <c r="MS61" s="1"/>
      <c r="MT61" s="1"/>
      <c r="MU61" s="1"/>
      <c r="MV61" s="1"/>
      <c r="MW61" s="1"/>
      <c r="MX61" s="1"/>
      <c r="MY61" s="1"/>
      <c r="MZ61" s="1"/>
      <c r="NA61" s="1"/>
      <c r="NB61" s="1"/>
      <c r="NC61" s="1"/>
      <c r="ND61" s="1"/>
      <c r="NE61" s="1"/>
      <c r="NF61" s="1"/>
      <c r="NG61" s="1"/>
      <c r="NH61" s="1"/>
      <c r="NI61" s="1"/>
      <c r="NJ61" s="1"/>
      <c r="NK61" s="1"/>
      <c r="NL61" s="1"/>
      <c r="NM61" s="1"/>
      <c r="NN61" s="1"/>
      <c r="NO61" s="1"/>
      <c r="NP61" s="1"/>
      <c r="NQ61" s="1"/>
      <c r="NR61" s="1"/>
      <c r="NS61" s="1"/>
      <c r="NT61" s="1"/>
      <c r="NU61" s="1"/>
      <c r="NV61" s="1"/>
      <c r="NW61" s="1"/>
      <c r="NX61" s="1"/>
      <c r="NY61" s="1"/>
      <c r="NZ61" s="1"/>
      <c r="OA61" s="1"/>
      <c r="OB61" s="1"/>
      <c r="OC61" s="1"/>
      <c r="OD61" s="1"/>
      <c r="OE61" s="1"/>
      <c r="OF61" s="1"/>
      <c r="OG61" s="1"/>
      <c r="OH61" s="1"/>
      <c r="OI61" s="1"/>
      <c r="OJ61" s="1"/>
      <c r="OK61" s="1"/>
      <c r="OL61" s="1"/>
      <c r="OM61" s="1"/>
      <c r="ON61" s="1"/>
      <c r="OO61" s="1"/>
      <c r="OP61" s="1"/>
      <c r="OQ61" s="1"/>
      <c r="OR61" s="1"/>
      <c r="OS61" s="1"/>
      <c r="OT61" s="1"/>
      <c r="OU61" s="1"/>
      <c r="OV61" s="1"/>
      <c r="OW61" s="1"/>
      <c r="OX61" s="1"/>
      <c r="OY61" s="1"/>
      <c r="OZ61" s="1"/>
      <c r="PA61" s="1"/>
      <c r="PB61" s="1"/>
      <c r="PC61" s="1"/>
      <c r="PD61" s="1"/>
      <c r="PE61" s="1"/>
      <c r="PF61" s="1"/>
      <c r="PG61" s="1"/>
      <c r="PH61" s="1"/>
      <c r="PI61" s="1"/>
      <c r="PJ61" s="1"/>
      <c r="PK61" s="1"/>
      <c r="PL61" s="1"/>
      <c r="PM61" s="1"/>
      <c r="PN61" s="1"/>
      <c r="PO61" s="1"/>
      <c r="PP61" s="1"/>
      <c r="PQ61" s="1"/>
      <c r="PR61" s="1"/>
      <c r="PS61" s="1"/>
      <c r="PT61" s="1"/>
      <c r="PU61" s="1"/>
      <c r="PV61" s="1"/>
      <c r="PW61" s="1"/>
      <c r="PX61" s="1"/>
      <c r="PY61" s="1"/>
      <c r="PZ61" s="1"/>
      <c r="QA61" s="1"/>
      <c r="QB61" s="1"/>
      <c r="QC61" s="1"/>
      <c r="QD61" s="1"/>
      <c r="QE61" s="1"/>
      <c r="QF61" s="1"/>
      <c r="QG61" s="1"/>
      <c r="QH61" s="1"/>
      <c r="QI61" s="1"/>
      <c r="QJ61" s="1"/>
      <c r="QK61" s="1"/>
      <c r="QL61" s="1"/>
      <c r="QM61" s="1"/>
      <c r="QN61" s="1"/>
      <c r="QO61" s="1"/>
      <c r="QP61" s="1"/>
      <c r="QQ61" s="1"/>
      <c r="QR61" s="1"/>
      <c r="QS61" s="1"/>
      <c r="QT61" s="1"/>
      <c r="QU61" s="1"/>
      <c r="QV61" s="1"/>
      <c r="QW61" s="1"/>
      <c r="QX61" s="1"/>
      <c r="QY61" s="1"/>
      <c r="QZ61" s="1"/>
      <c r="RA61" s="1"/>
      <c r="RB61" s="1"/>
      <c r="RC61" s="1"/>
      <c r="RD61" s="1"/>
      <c r="RE61" s="1"/>
      <c r="RF61" s="1"/>
      <c r="RG61" s="1"/>
      <c r="RH61" s="1"/>
      <c r="RI61" s="1"/>
      <c r="RJ61" s="1"/>
      <c r="RK61" s="1"/>
      <c r="RL61" s="1"/>
      <c r="RM61" s="1"/>
      <c r="RN61" s="1"/>
      <c r="RO61" s="1"/>
      <c r="RP61" s="1"/>
      <c r="RQ61" s="1"/>
      <c r="RR61" s="1"/>
      <c r="RS61" s="1"/>
      <c r="RT61" s="1"/>
      <c r="RU61" s="1"/>
      <c r="RV61" s="1"/>
      <c r="RW61" s="1"/>
      <c r="RX61" s="1"/>
      <c r="RY61" s="1"/>
      <c r="RZ61" s="1"/>
      <c r="SA61" s="1"/>
      <c r="SB61" s="1"/>
      <c r="SC61" s="1"/>
      <c r="SD61" s="1"/>
      <c r="SE61" s="1"/>
      <c r="SF61" s="1"/>
      <c r="SG61" s="1"/>
      <c r="SH61" s="1"/>
      <c r="SI61" s="1"/>
      <c r="SJ61" s="1"/>
      <c r="SK61" s="1"/>
      <c r="SL61" s="1"/>
      <c r="SM61" s="1"/>
      <c r="SN61" s="1"/>
      <c r="SO61" s="1"/>
    </row>
    <row r="62" spans="1:50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  <c r="IY62" s="1"/>
      <c r="IZ62" s="1"/>
      <c r="JA62" s="1"/>
      <c r="JB62" s="1"/>
      <c r="JC62" s="1"/>
      <c r="JD62" s="1"/>
      <c r="JE62" s="1"/>
      <c r="JF62" s="1"/>
      <c r="JG62" s="1"/>
      <c r="JH62" s="1"/>
      <c r="JI62" s="1"/>
      <c r="JJ62" s="1"/>
      <c r="JK62" s="1"/>
      <c r="JL62" s="1"/>
      <c r="JM62" s="1"/>
      <c r="JN62" s="1"/>
      <c r="JO62" s="1"/>
      <c r="JP62" s="1"/>
      <c r="JQ62" s="1"/>
      <c r="JR62" s="1"/>
      <c r="JS62" s="1"/>
      <c r="JT62" s="1"/>
      <c r="JU62" s="1"/>
      <c r="JV62" s="1"/>
      <c r="JW62" s="1"/>
      <c r="JX62" s="1"/>
      <c r="JY62" s="1"/>
      <c r="JZ62" s="1"/>
      <c r="KA62" s="1"/>
      <c r="KB62" s="1"/>
      <c r="KC62" s="1"/>
      <c r="KD62" s="1"/>
      <c r="KE62" s="1"/>
      <c r="KF62" s="1"/>
      <c r="KG62" s="1"/>
      <c r="KH62" s="1"/>
      <c r="KI62" s="1"/>
      <c r="KJ62" s="1"/>
      <c r="KK62" s="1"/>
      <c r="KL62" s="1"/>
      <c r="KM62" s="1"/>
      <c r="KN62" s="1"/>
      <c r="KO62" s="1"/>
      <c r="KP62" s="1"/>
      <c r="KQ62" s="1"/>
      <c r="KR62" s="1"/>
      <c r="KS62" s="1"/>
      <c r="KT62" s="1"/>
      <c r="KU62" s="1"/>
      <c r="KV62" s="1"/>
      <c r="KW62" s="1"/>
      <c r="KX62" s="1"/>
      <c r="KY62" s="1"/>
      <c r="KZ62" s="1"/>
      <c r="LA62" s="1"/>
      <c r="LB62" s="1"/>
      <c r="LC62" s="1"/>
      <c r="LD62" s="1"/>
      <c r="LE62" s="1"/>
      <c r="LF62" s="1"/>
      <c r="LG62" s="1"/>
      <c r="LH62" s="1"/>
      <c r="LI62" s="1"/>
      <c r="LJ62" s="1"/>
      <c r="LK62" s="1"/>
      <c r="LL62" s="1"/>
      <c r="LM62" s="1"/>
      <c r="LN62" s="1"/>
      <c r="LO62" s="1"/>
      <c r="LP62" s="1"/>
      <c r="LQ62" s="1"/>
      <c r="LR62" s="1"/>
      <c r="LS62" s="1"/>
      <c r="LT62" s="1"/>
      <c r="LU62" s="1"/>
      <c r="LV62" s="1"/>
      <c r="LW62" s="1"/>
      <c r="LX62" s="1"/>
      <c r="LY62" s="1"/>
      <c r="LZ62" s="1"/>
      <c r="MA62" s="1"/>
      <c r="MB62" s="1"/>
      <c r="MC62" s="1"/>
      <c r="MD62" s="1"/>
      <c r="ME62" s="1"/>
      <c r="MF62" s="1"/>
      <c r="MG62" s="1"/>
      <c r="MH62" s="1"/>
      <c r="MI62" s="1"/>
      <c r="MJ62" s="1"/>
      <c r="MK62" s="1"/>
      <c r="ML62" s="1"/>
      <c r="MM62" s="1"/>
      <c r="MN62" s="1"/>
      <c r="MO62" s="1"/>
      <c r="MP62" s="1"/>
      <c r="MQ62" s="1"/>
      <c r="MR62" s="1"/>
      <c r="MS62" s="1"/>
      <c r="MT62" s="1"/>
      <c r="MU62" s="1"/>
      <c r="MV62" s="1"/>
      <c r="MW62" s="1"/>
      <c r="MX62" s="1"/>
      <c r="MY62" s="1"/>
      <c r="MZ62" s="1"/>
      <c r="NA62" s="1"/>
      <c r="NB62" s="1"/>
      <c r="NC62" s="1"/>
      <c r="ND62" s="1"/>
      <c r="NE62" s="1"/>
      <c r="NF62" s="1"/>
      <c r="NG62" s="1"/>
      <c r="NH62" s="1"/>
      <c r="NI62" s="1"/>
      <c r="NJ62" s="1"/>
      <c r="NK62" s="1"/>
      <c r="NL62" s="1"/>
      <c r="NM62" s="1"/>
      <c r="NN62" s="1"/>
      <c r="NO62" s="1"/>
      <c r="NP62" s="1"/>
      <c r="NQ62" s="1"/>
      <c r="NR62" s="1"/>
      <c r="NS62" s="1"/>
      <c r="NT62" s="1"/>
      <c r="NU62" s="1"/>
      <c r="NV62" s="1"/>
      <c r="NW62" s="1"/>
      <c r="NX62" s="1"/>
      <c r="NY62" s="1"/>
      <c r="NZ62" s="1"/>
      <c r="OA62" s="1"/>
      <c r="OB62" s="1"/>
      <c r="OC62" s="1"/>
      <c r="OD62" s="1"/>
      <c r="OE62" s="1"/>
      <c r="OF62" s="1"/>
      <c r="OG62" s="1"/>
      <c r="OH62" s="1"/>
      <c r="OI62" s="1"/>
      <c r="OJ62" s="1"/>
      <c r="OK62" s="1"/>
      <c r="OL62" s="1"/>
      <c r="OM62" s="1"/>
      <c r="ON62" s="1"/>
      <c r="OO62" s="1"/>
      <c r="OP62" s="1"/>
      <c r="OQ62" s="1"/>
      <c r="OR62" s="1"/>
      <c r="OS62" s="1"/>
      <c r="OT62" s="1"/>
      <c r="OU62" s="1"/>
      <c r="OV62" s="1"/>
      <c r="OW62" s="1"/>
      <c r="OX62" s="1"/>
      <c r="OY62" s="1"/>
      <c r="OZ62" s="1"/>
      <c r="PA62" s="1"/>
      <c r="PB62" s="1"/>
      <c r="PC62" s="1"/>
      <c r="PD62" s="1"/>
      <c r="PE62" s="1"/>
      <c r="PF62" s="1"/>
      <c r="PG62" s="1"/>
      <c r="PH62" s="1"/>
      <c r="PI62" s="1"/>
      <c r="PJ62" s="1"/>
      <c r="PK62" s="1"/>
      <c r="PL62" s="1"/>
      <c r="PM62" s="1"/>
      <c r="PN62" s="1"/>
      <c r="PO62" s="1"/>
      <c r="PP62" s="1"/>
      <c r="PQ62" s="1"/>
      <c r="PR62" s="1"/>
      <c r="PS62" s="1"/>
      <c r="PT62" s="1"/>
      <c r="PU62" s="1"/>
      <c r="PV62" s="1"/>
      <c r="PW62" s="1"/>
      <c r="PX62" s="1"/>
      <c r="PY62" s="1"/>
      <c r="PZ62" s="1"/>
      <c r="QA62" s="1"/>
      <c r="QB62" s="1"/>
      <c r="QC62" s="1"/>
      <c r="QD62" s="1"/>
      <c r="QE62" s="1"/>
      <c r="QF62" s="1"/>
      <c r="QG62" s="1"/>
      <c r="QH62" s="1"/>
      <c r="QI62" s="1"/>
      <c r="QJ62" s="1"/>
      <c r="QK62" s="1"/>
      <c r="QL62" s="1"/>
      <c r="QM62" s="1"/>
      <c r="QN62" s="1"/>
      <c r="QO62" s="1"/>
      <c r="QP62" s="1"/>
      <c r="QQ62" s="1"/>
      <c r="QR62" s="1"/>
      <c r="QS62" s="1"/>
      <c r="QT62" s="1"/>
      <c r="QU62" s="1"/>
      <c r="QV62" s="1"/>
      <c r="QW62" s="1"/>
      <c r="QX62" s="1"/>
      <c r="QY62" s="1"/>
      <c r="QZ62" s="1"/>
      <c r="RA62" s="1"/>
      <c r="RB62" s="1"/>
      <c r="RC62" s="1"/>
      <c r="RD62" s="1"/>
      <c r="RE62" s="1"/>
      <c r="RF62" s="1"/>
      <c r="RG62" s="1"/>
      <c r="RH62" s="1"/>
      <c r="RI62" s="1"/>
      <c r="RJ62" s="1"/>
      <c r="RK62" s="1"/>
      <c r="RL62" s="1"/>
      <c r="RM62" s="1"/>
      <c r="RN62" s="1"/>
      <c r="RO62" s="1"/>
      <c r="RP62" s="1"/>
      <c r="RQ62" s="1"/>
      <c r="RR62" s="1"/>
      <c r="RS62" s="1"/>
      <c r="RT62" s="1"/>
      <c r="RU62" s="1"/>
      <c r="RV62" s="1"/>
      <c r="RW62" s="1"/>
      <c r="RX62" s="1"/>
      <c r="RY62" s="1"/>
      <c r="RZ62" s="1"/>
      <c r="SA62" s="1"/>
      <c r="SB62" s="1"/>
      <c r="SC62" s="1"/>
      <c r="SD62" s="1"/>
      <c r="SE62" s="1"/>
      <c r="SF62" s="1"/>
      <c r="SG62" s="1"/>
      <c r="SH62" s="1"/>
      <c r="SI62" s="1"/>
      <c r="SJ62" s="1"/>
      <c r="SK62" s="1"/>
      <c r="SL62" s="1"/>
      <c r="SM62" s="1"/>
      <c r="SN62" s="1"/>
      <c r="SO62" s="1"/>
    </row>
    <row r="63" spans="1:50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"/>
      <c r="NH63" s="1"/>
      <c r="NI63" s="1"/>
      <c r="NJ63" s="1"/>
      <c r="NK63" s="1"/>
      <c r="NL63" s="1"/>
      <c r="NM63" s="1"/>
      <c r="NN63" s="1"/>
      <c r="NO63" s="1"/>
      <c r="NP63" s="1"/>
      <c r="NQ63" s="1"/>
      <c r="NR63" s="1"/>
      <c r="NS63" s="1"/>
      <c r="NT63" s="1"/>
      <c r="NU63" s="1"/>
      <c r="NV63" s="1"/>
      <c r="NW63" s="1"/>
      <c r="NX63" s="1"/>
      <c r="NY63" s="1"/>
      <c r="NZ63" s="1"/>
      <c r="OA63" s="1"/>
      <c r="OB63" s="1"/>
      <c r="OC63" s="1"/>
      <c r="OD63" s="1"/>
      <c r="OE63" s="1"/>
      <c r="OF63" s="1"/>
      <c r="OG63" s="1"/>
      <c r="OH63" s="1"/>
      <c r="OI63" s="1"/>
      <c r="OJ63" s="1"/>
      <c r="OK63" s="1"/>
      <c r="OL63" s="1"/>
      <c r="OM63" s="1"/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  <c r="QD63" s="1"/>
      <c r="QE63" s="1"/>
      <c r="QF63" s="1"/>
      <c r="QG63" s="1"/>
      <c r="QH63" s="1"/>
      <c r="QI63" s="1"/>
      <c r="QJ63" s="1"/>
      <c r="QK63" s="1"/>
      <c r="QL63" s="1"/>
      <c r="QM63" s="1"/>
      <c r="QN63" s="1"/>
      <c r="QO63" s="1"/>
      <c r="QP63" s="1"/>
      <c r="QQ63" s="1"/>
      <c r="QR63" s="1"/>
      <c r="QS63" s="1"/>
      <c r="QT63" s="1"/>
      <c r="QU63" s="1"/>
      <c r="QV63" s="1"/>
      <c r="QW63" s="1"/>
      <c r="QX63" s="1"/>
      <c r="QY63" s="1"/>
      <c r="QZ63" s="1"/>
      <c r="RA63" s="1"/>
      <c r="RB63" s="1"/>
      <c r="RC63" s="1"/>
      <c r="RD63" s="1"/>
      <c r="RE63" s="1"/>
      <c r="RF63" s="1"/>
      <c r="RG63" s="1"/>
      <c r="RH63" s="1"/>
      <c r="RI63" s="1"/>
      <c r="RJ63" s="1"/>
      <c r="RK63" s="1"/>
      <c r="RL63" s="1"/>
      <c r="RM63" s="1"/>
      <c r="RN63" s="1"/>
      <c r="RO63" s="1"/>
      <c r="RP63" s="1"/>
      <c r="RQ63" s="1"/>
      <c r="RR63" s="1"/>
      <c r="RS63" s="1"/>
      <c r="RT63" s="1"/>
      <c r="RU63" s="1"/>
      <c r="RV63" s="1"/>
      <c r="RW63" s="1"/>
      <c r="RX63" s="1"/>
      <c r="RY63" s="1"/>
      <c r="RZ63" s="1"/>
      <c r="SA63" s="1"/>
      <c r="SB63" s="1"/>
      <c r="SC63" s="1"/>
      <c r="SD63" s="1"/>
      <c r="SE63" s="1"/>
      <c r="SF63" s="1"/>
      <c r="SG63" s="1"/>
      <c r="SH63" s="1"/>
      <c r="SI63" s="1"/>
      <c r="SJ63" s="1"/>
      <c r="SK63" s="1"/>
      <c r="SL63" s="1"/>
      <c r="SM63" s="1"/>
      <c r="SN63" s="1"/>
      <c r="SO63" s="1"/>
    </row>
    <row r="64" spans="1:50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  <c r="KE64" s="1"/>
      <c r="KF64" s="1"/>
      <c r="KG64" s="1"/>
      <c r="KH64" s="1"/>
      <c r="KI64" s="1"/>
      <c r="KJ64" s="1"/>
      <c r="KK64" s="1"/>
      <c r="KL64" s="1"/>
      <c r="KM64" s="1"/>
      <c r="KN64" s="1"/>
      <c r="KO64" s="1"/>
      <c r="KP64" s="1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1"/>
      <c r="LC64" s="1"/>
      <c r="LD64" s="1"/>
      <c r="LE64" s="1"/>
      <c r="LF64" s="1"/>
      <c r="LG64" s="1"/>
      <c r="LH64" s="1"/>
      <c r="LI64" s="1"/>
      <c r="LJ64" s="1"/>
      <c r="LK64" s="1"/>
      <c r="LL64" s="1"/>
      <c r="LM64" s="1"/>
      <c r="LN64" s="1"/>
      <c r="LO64" s="1"/>
      <c r="LP64" s="1"/>
      <c r="LQ64" s="1"/>
      <c r="LR64" s="1"/>
      <c r="LS64" s="1"/>
      <c r="LT64" s="1"/>
      <c r="LU64" s="1"/>
      <c r="LV64" s="1"/>
      <c r="LW64" s="1"/>
      <c r="LX64" s="1"/>
      <c r="LY64" s="1"/>
      <c r="LZ64" s="1"/>
      <c r="MA64" s="1"/>
      <c r="MB64" s="1"/>
      <c r="MC64" s="1"/>
      <c r="MD64" s="1"/>
      <c r="ME64" s="1"/>
      <c r="MF64" s="1"/>
      <c r="MG64" s="1"/>
      <c r="MH64" s="1"/>
      <c r="MI64" s="1"/>
      <c r="MJ64" s="1"/>
      <c r="MK64" s="1"/>
      <c r="ML64" s="1"/>
      <c r="MM64" s="1"/>
      <c r="MN64" s="1"/>
      <c r="MO64" s="1"/>
      <c r="MP64" s="1"/>
      <c r="MQ64" s="1"/>
      <c r="MR64" s="1"/>
      <c r="MS64" s="1"/>
      <c r="MT64" s="1"/>
      <c r="MU64" s="1"/>
      <c r="MV64" s="1"/>
      <c r="MW64" s="1"/>
      <c r="MX64" s="1"/>
      <c r="MY64" s="1"/>
      <c r="MZ64" s="1"/>
      <c r="NA64" s="1"/>
      <c r="NB64" s="1"/>
      <c r="NC64" s="1"/>
      <c r="ND64" s="1"/>
      <c r="NE64" s="1"/>
      <c r="NF64" s="1"/>
      <c r="NG64" s="1"/>
      <c r="NH64" s="1"/>
      <c r="NI64" s="1"/>
      <c r="NJ64" s="1"/>
      <c r="NK64" s="1"/>
      <c r="NL64" s="1"/>
      <c r="NM64" s="1"/>
      <c r="NN64" s="1"/>
      <c r="NO64" s="1"/>
      <c r="NP64" s="1"/>
      <c r="NQ64" s="1"/>
      <c r="NR64" s="1"/>
      <c r="NS64" s="1"/>
      <c r="NT64" s="1"/>
      <c r="NU64" s="1"/>
      <c r="NV64" s="1"/>
      <c r="NW64" s="1"/>
      <c r="NX64" s="1"/>
      <c r="NY64" s="1"/>
      <c r="NZ64" s="1"/>
      <c r="OA64" s="1"/>
      <c r="OB64" s="1"/>
      <c r="OC64" s="1"/>
      <c r="OD64" s="1"/>
      <c r="OE64" s="1"/>
      <c r="OF64" s="1"/>
      <c r="OG64" s="1"/>
      <c r="OH64" s="1"/>
      <c r="OI64" s="1"/>
      <c r="OJ64" s="1"/>
      <c r="OK64" s="1"/>
      <c r="OL64" s="1"/>
      <c r="OM64" s="1"/>
      <c r="ON64" s="1"/>
      <c r="OO64" s="1"/>
      <c r="OP64" s="1"/>
      <c r="OQ64" s="1"/>
      <c r="OR64" s="1"/>
      <c r="OS64" s="1"/>
      <c r="OT64" s="1"/>
      <c r="OU64" s="1"/>
      <c r="OV64" s="1"/>
      <c r="OW64" s="1"/>
      <c r="OX64" s="1"/>
      <c r="OY64" s="1"/>
      <c r="OZ64" s="1"/>
      <c r="PA64" s="1"/>
      <c r="PB64" s="1"/>
      <c r="PC64" s="1"/>
      <c r="PD64" s="1"/>
      <c r="PE64" s="1"/>
      <c r="PF64" s="1"/>
      <c r="PG64" s="1"/>
      <c r="PH64" s="1"/>
      <c r="PI64" s="1"/>
      <c r="PJ64" s="1"/>
      <c r="PK64" s="1"/>
      <c r="PL64" s="1"/>
      <c r="PM64" s="1"/>
      <c r="PN64" s="1"/>
      <c r="PO64" s="1"/>
      <c r="PP64" s="1"/>
      <c r="PQ64" s="1"/>
      <c r="PR64" s="1"/>
      <c r="PS64" s="1"/>
      <c r="PT64" s="1"/>
      <c r="PU64" s="1"/>
      <c r="PV64" s="1"/>
      <c r="PW64" s="1"/>
      <c r="PX64" s="1"/>
      <c r="PY64" s="1"/>
      <c r="PZ64" s="1"/>
      <c r="QA64" s="1"/>
      <c r="QB64" s="1"/>
      <c r="QC64" s="1"/>
      <c r="QD64" s="1"/>
      <c r="QE64" s="1"/>
      <c r="QF64" s="1"/>
      <c r="QG64" s="1"/>
      <c r="QH64" s="1"/>
      <c r="QI64" s="1"/>
      <c r="QJ64" s="1"/>
      <c r="QK64" s="1"/>
      <c r="QL64" s="1"/>
      <c r="QM64" s="1"/>
      <c r="QN64" s="1"/>
      <c r="QO64" s="1"/>
      <c r="QP64" s="1"/>
      <c r="QQ64" s="1"/>
      <c r="QR64" s="1"/>
      <c r="QS64" s="1"/>
      <c r="QT64" s="1"/>
      <c r="QU64" s="1"/>
      <c r="QV64" s="1"/>
      <c r="QW64" s="1"/>
      <c r="QX64" s="1"/>
      <c r="QY64" s="1"/>
      <c r="QZ64" s="1"/>
      <c r="RA64" s="1"/>
      <c r="RB64" s="1"/>
      <c r="RC64" s="1"/>
      <c r="RD64" s="1"/>
      <c r="RE64" s="1"/>
      <c r="RF64" s="1"/>
      <c r="RG64" s="1"/>
      <c r="RH64" s="1"/>
      <c r="RI64" s="1"/>
      <c r="RJ64" s="1"/>
      <c r="RK64" s="1"/>
      <c r="RL64" s="1"/>
      <c r="RM64" s="1"/>
      <c r="RN64" s="1"/>
      <c r="RO64" s="1"/>
      <c r="RP64" s="1"/>
      <c r="RQ64" s="1"/>
      <c r="RR64" s="1"/>
      <c r="RS64" s="1"/>
      <c r="RT64" s="1"/>
      <c r="RU64" s="1"/>
      <c r="RV64" s="1"/>
      <c r="RW64" s="1"/>
      <c r="RX64" s="1"/>
      <c r="RY64" s="1"/>
      <c r="RZ64" s="1"/>
      <c r="SA64" s="1"/>
      <c r="SB64" s="1"/>
      <c r="SC64" s="1"/>
      <c r="SD64" s="1"/>
      <c r="SE64" s="1"/>
      <c r="SF64" s="1"/>
      <c r="SG64" s="1"/>
      <c r="SH64" s="1"/>
      <c r="SI64" s="1"/>
      <c r="SJ64" s="1"/>
      <c r="SK64" s="1"/>
      <c r="SL64" s="1"/>
      <c r="SM64" s="1"/>
      <c r="SN64" s="1"/>
      <c r="SO64" s="1"/>
    </row>
    <row r="65" spans="1:50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  <c r="KE65" s="1"/>
      <c r="KF65" s="1"/>
      <c r="KG65" s="1"/>
      <c r="KH65" s="1"/>
      <c r="KI65" s="1"/>
      <c r="KJ65" s="1"/>
      <c r="KK65" s="1"/>
      <c r="KL65" s="1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1"/>
      <c r="KX65" s="1"/>
      <c r="KY65" s="1"/>
      <c r="KZ65" s="1"/>
      <c r="LA65" s="1"/>
      <c r="LB65" s="1"/>
      <c r="LC65" s="1"/>
      <c r="LD65" s="1"/>
      <c r="LE65" s="1"/>
      <c r="LF65" s="1"/>
      <c r="LG65" s="1"/>
      <c r="LH65" s="1"/>
      <c r="LI65" s="1"/>
      <c r="LJ65" s="1"/>
      <c r="LK65" s="1"/>
      <c r="LL65" s="1"/>
      <c r="LM65" s="1"/>
      <c r="LN65" s="1"/>
      <c r="LO65" s="1"/>
      <c r="LP65" s="1"/>
      <c r="LQ65" s="1"/>
      <c r="LR65" s="1"/>
      <c r="LS65" s="1"/>
      <c r="LT65" s="1"/>
      <c r="LU65" s="1"/>
      <c r="LV65" s="1"/>
      <c r="LW65" s="1"/>
      <c r="LX65" s="1"/>
      <c r="LY65" s="1"/>
      <c r="LZ65" s="1"/>
      <c r="MA65" s="1"/>
      <c r="MB65" s="1"/>
      <c r="MC65" s="1"/>
      <c r="MD65" s="1"/>
      <c r="ME65" s="1"/>
      <c r="MF65" s="1"/>
      <c r="MG65" s="1"/>
      <c r="MH65" s="1"/>
      <c r="MI65" s="1"/>
      <c r="MJ65" s="1"/>
      <c r="MK65" s="1"/>
      <c r="ML65" s="1"/>
      <c r="MM65" s="1"/>
      <c r="MN65" s="1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  <c r="MZ65" s="1"/>
      <c r="NA65" s="1"/>
      <c r="NB65" s="1"/>
      <c r="NC65" s="1"/>
      <c r="ND65" s="1"/>
      <c r="NE65" s="1"/>
      <c r="NF65" s="1"/>
      <c r="NG65" s="1"/>
      <c r="NH65" s="1"/>
      <c r="NI65" s="1"/>
      <c r="NJ65" s="1"/>
      <c r="NK65" s="1"/>
      <c r="NL65" s="1"/>
      <c r="NM65" s="1"/>
      <c r="NN65" s="1"/>
      <c r="NO65" s="1"/>
      <c r="NP65" s="1"/>
      <c r="NQ65" s="1"/>
      <c r="NR65" s="1"/>
      <c r="NS65" s="1"/>
      <c r="NT65" s="1"/>
      <c r="NU65" s="1"/>
      <c r="NV65" s="1"/>
      <c r="NW65" s="1"/>
      <c r="NX65" s="1"/>
      <c r="NY65" s="1"/>
      <c r="NZ65" s="1"/>
      <c r="OA65" s="1"/>
      <c r="OB65" s="1"/>
      <c r="OC65" s="1"/>
      <c r="OD65" s="1"/>
      <c r="OE65" s="1"/>
      <c r="OF65" s="1"/>
      <c r="OG65" s="1"/>
      <c r="OH65" s="1"/>
      <c r="OI65" s="1"/>
      <c r="OJ65" s="1"/>
      <c r="OK65" s="1"/>
      <c r="OL65" s="1"/>
      <c r="OM65" s="1"/>
      <c r="ON65" s="1"/>
      <c r="OO65" s="1"/>
      <c r="OP65" s="1"/>
      <c r="OQ65" s="1"/>
      <c r="OR65" s="1"/>
      <c r="OS65" s="1"/>
      <c r="OT65" s="1"/>
      <c r="OU65" s="1"/>
      <c r="OV65" s="1"/>
      <c r="OW65" s="1"/>
      <c r="OX65" s="1"/>
      <c r="OY65" s="1"/>
      <c r="OZ65" s="1"/>
      <c r="PA65" s="1"/>
      <c r="PB65" s="1"/>
      <c r="PC65" s="1"/>
      <c r="PD65" s="1"/>
      <c r="PE65" s="1"/>
      <c r="PF65" s="1"/>
      <c r="PG65" s="1"/>
      <c r="PH65" s="1"/>
      <c r="PI65" s="1"/>
      <c r="PJ65" s="1"/>
      <c r="PK65" s="1"/>
      <c r="PL65" s="1"/>
      <c r="PM65" s="1"/>
      <c r="PN65" s="1"/>
      <c r="PO65" s="1"/>
      <c r="PP65" s="1"/>
      <c r="PQ65" s="1"/>
      <c r="PR65" s="1"/>
      <c r="PS65" s="1"/>
      <c r="PT65" s="1"/>
      <c r="PU65" s="1"/>
      <c r="PV65" s="1"/>
      <c r="PW65" s="1"/>
      <c r="PX65" s="1"/>
      <c r="PY65" s="1"/>
      <c r="PZ65" s="1"/>
      <c r="QA65" s="1"/>
      <c r="QB65" s="1"/>
      <c r="QC65" s="1"/>
      <c r="QD65" s="1"/>
      <c r="QE65" s="1"/>
      <c r="QF65" s="1"/>
      <c r="QG65" s="1"/>
      <c r="QH65" s="1"/>
      <c r="QI65" s="1"/>
      <c r="QJ65" s="1"/>
      <c r="QK65" s="1"/>
      <c r="QL65" s="1"/>
      <c r="QM65" s="1"/>
      <c r="QN65" s="1"/>
      <c r="QO65" s="1"/>
      <c r="QP65" s="1"/>
      <c r="QQ65" s="1"/>
      <c r="QR65" s="1"/>
      <c r="QS65" s="1"/>
      <c r="QT65" s="1"/>
      <c r="QU65" s="1"/>
      <c r="QV65" s="1"/>
      <c r="QW65" s="1"/>
      <c r="QX65" s="1"/>
      <c r="QY65" s="1"/>
      <c r="QZ65" s="1"/>
      <c r="RA65" s="1"/>
      <c r="RB65" s="1"/>
      <c r="RC65" s="1"/>
      <c r="RD65" s="1"/>
      <c r="RE65" s="1"/>
      <c r="RF65" s="1"/>
      <c r="RG65" s="1"/>
      <c r="RH65" s="1"/>
      <c r="RI65" s="1"/>
      <c r="RJ65" s="1"/>
      <c r="RK65" s="1"/>
      <c r="RL65" s="1"/>
      <c r="RM65" s="1"/>
      <c r="RN65" s="1"/>
      <c r="RO65" s="1"/>
      <c r="RP65" s="1"/>
      <c r="RQ65" s="1"/>
      <c r="RR65" s="1"/>
      <c r="RS65" s="1"/>
      <c r="RT65" s="1"/>
      <c r="RU65" s="1"/>
      <c r="RV65" s="1"/>
      <c r="RW65" s="1"/>
      <c r="RX65" s="1"/>
      <c r="RY65" s="1"/>
      <c r="RZ65" s="1"/>
      <c r="SA65" s="1"/>
      <c r="SB65" s="1"/>
      <c r="SC65" s="1"/>
      <c r="SD65" s="1"/>
      <c r="SE65" s="1"/>
      <c r="SF65" s="1"/>
      <c r="SG65" s="1"/>
      <c r="SH65" s="1"/>
      <c r="SI65" s="1"/>
      <c r="SJ65" s="1"/>
      <c r="SK65" s="1"/>
      <c r="SL65" s="1"/>
      <c r="SM65" s="1"/>
      <c r="SN65" s="1"/>
      <c r="SO65" s="1"/>
    </row>
    <row r="66" spans="1:50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  <c r="MZ66" s="1"/>
      <c r="NA66" s="1"/>
      <c r="NB66" s="1"/>
      <c r="NC66" s="1"/>
      <c r="ND66" s="1"/>
      <c r="NE66" s="1"/>
      <c r="NF66" s="1"/>
      <c r="NG66" s="1"/>
      <c r="NH66" s="1"/>
      <c r="NI66" s="1"/>
      <c r="NJ66" s="1"/>
      <c r="NK66" s="1"/>
      <c r="NL66" s="1"/>
      <c r="NM66" s="1"/>
      <c r="NN66" s="1"/>
      <c r="NO66" s="1"/>
      <c r="NP66" s="1"/>
      <c r="NQ66" s="1"/>
      <c r="NR66" s="1"/>
      <c r="NS66" s="1"/>
      <c r="NT66" s="1"/>
      <c r="NU66" s="1"/>
      <c r="NV66" s="1"/>
      <c r="NW66" s="1"/>
      <c r="NX66" s="1"/>
      <c r="NY66" s="1"/>
      <c r="NZ66" s="1"/>
      <c r="OA66" s="1"/>
      <c r="OB66" s="1"/>
      <c r="OC66" s="1"/>
      <c r="OD66" s="1"/>
      <c r="OE66" s="1"/>
      <c r="OF66" s="1"/>
      <c r="OG66" s="1"/>
      <c r="OH66" s="1"/>
      <c r="OI66" s="1"/>
      <c r="OJ66" s="1"/>
      <c r="OK66" s="1"/>
      <c r="OL66" s="1"/>
      <c r="OM66" s="1"/>
      <c r="ON66" s="1"/>
      <c r="OO66" s="1"/>
      <c r="OP66" s="1"/>
      <c r="OQ66" s="1"/>
      <c r="OR66" s="1"/>
      <c r="OS66" s="1"/>
      <c r="OT66" s="1"/>
      <c r="OU66" s="1"/>
      <c r="OV66" s="1"/>
      <c r="OW66" s="1"/>
      <c r="OX66" s="1"/>
      <c r="OY66" s="1"/>
      <c r="OZ66" s="1"/>
      <c r="PA66" s="1"/>
      <c r="PB66" s="1"/>
      <c r="PC66" s="1"/>
      <c r="PD66" s="1"/>
      <c r="PE66" s="1"/>
      <c r="PF66" s="1"/>
      <c r="PG66" s="1"/>
      <c r="PH66" s="1"/>
      <c r="PI66" s="1"/>
      <c r="PJ66" s="1"/>
      <c r="PK66" s="1"/>
      <c r="PL66" s="1"/>
      <c r="PM66" s="1"/>
      <c r="PN66" s="1"/>
      <c r="PO66" s="1"/>
      <c r="PP66" s="1"/>
      <c r="PQ66" s="1"/>
      <c r="PR66" s="1"/>
      <c r="PS66" s="1"/>
      <c r="PT66" s="1"/>
      <c r="PU66" s="1"/>
      <c r="PV66" s="1"/>
      <c r="PW66" s="1"/>
      <c r="PX66" s="1"/>
      <c r="PY66" s="1"/>
      <c r="PZ66" s="1"/>
      <c r="QA66" s="1"/>
      <c r="QB66" s="1"/>
      <c r="QC66" s="1"/>
      <c r="QD66" s="1"/>
      <c r="QE66" s="1"/>
      <c r="QF66" s="1"/>
      <c r="QG66" s="1"/>
      <c r="QH66" s="1"/>
      <c r="QI66" s="1"/>
      <c r="QJ66" s="1"/>
      <c r="QK66" s="1"/>
      <c r="QL66" s="1"/>
      <c r="QM66" s="1"/>
      <c r="QN66" s="1"/>
      <c r="QO66" s="1"/>
      <c r="QP66" s="1"/>
      <c r="QQ66" s="1"/>
      <c r="QR66" s="1"/>
      <c r="QS66" s="1"/>
      <c r="QT66" s="1"/>
      <c r="QU66" s="1"/>
      <c r="QV66" s="1"/>
      <c r="QW66" s="1"/>
      <c r="QX66" s="1"/>
      <c r="QY66" s="1"/>
      <c r="QZ66" s="1"/>
      <c r="RA66" s="1"/>
      <c r="RB66" s="1"/>
      <c r="RC66" s="1"/>
      <c r="RD66" s="1"/>
      <c r="RE66" s="1"/>
      <c r="RF66" s="1"/>
      <c r="RG66" s="1"/>
      <c r="RH66" s="1"/>
      <c r="RI66" s="1"/>
      <c r="RJ66" s="1"/>
      <c r="RK66" s="1"/>
      <c r="RL66" s="1"/>
      <c r="RM66" s="1"/>
      <c r="RN66" s="1"/>
      <c r="RO66" s="1"/>
      <c r="RP66" s="1"/>
      <c r="RQ66" s="1"/>
      <c r="RR66" s="1"/>
      <c r="RS66" s="1"/>
      <c r="RT66" s="1"/>
      <c r="RU66" s="1"/>
      <c r="RV66" s="1"/>
      <c r="RW66" s="1"/>
      <c r="RX66" s="1"/>
      <c r="RY66" s="1"/>
      <c r="RZ66" s="1"/>
      <c r="SA66" s="1"/>
      <c r="SB66" s="1"/>
      <c r="SC66" s="1"/>
      <c r="SD66" s="1"/>
      <c r="SE66" s="1"/>
      <c r="SF66" s="1"/>
      <c r="SG66" s="1"/>
      <c r="SH66" s="1"/>
      <c r="SI66" s="1"/>
      <c r="SJ66" s="1"/>
      <c r="SK66" s="1"/>
      <c r="SL66" s="1"/>
      <c r="SM66" s="1"/>
      <c r="SN66" s="1"/>
      <c r="SO66" s="1"/>
    </row>
    <row r="67" spans="1:50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  <c r="JA67" s="1"/>
      <c r="JB67" s="1"/>
      <c r="JC67" s="1"/>
      <c r="JD67" s="1"/>
      <c r="JE67" s="1"/>
      <c r="JF67" s="1"/>
      <c r="JG67" s="1"/>
      <c r="JH67" s="1"/>
      <c r="JI67" s="1"/>
      <c r="JJ67" s="1"/>
      <c r="JK67" s="1"/>
      <c r="JL67" s="1"/>
      <c r="JM67" s="1"/>
      <c r="JN67" s="1"/>
      <c r="JO67" s="1"/>
      <c r="JP67" s="1"/>
      <c r="JQ67" s="1"/>
      <c r="JR67" s="1"/>
      <c r="JS67" s="1"/>
      <c r="JT67" s="1"/>
      <c r="JU67" s="1"/>
      <c r="JV67" s="1"/>
      <c r="JW67" s="1"/>
      <c r="JX67" s="1"/>
      <c r="JY67" s="1"/>
      <c r="JZ67" s="1"/>
      <c r="KA67" s="1"/>
      <c r="KB67" s="1"/>
      <c r="KC67" s="1"/>
      <c r="KD67" s="1"/>
      <c r="KE67" s="1"/>
      <c r="KF67" s="1"/>
      <c r="KG67" s="1"/>
      <c r="KH67" s="1"/>
      <c r="KI67" s="1"/>
      <c r="KJ67" s="1"/>
      <c r="KK67" s="1"/>
      <c r="KL67" s="1"/>
      <c r="KM67" s="1"/>
      <c r="KN67" s="1"/>
      <c r="KO67" s="1"/>
      <c r="KP67" s="1"/>
      <c r="KQ67" s="1"/>
      <c r="KR67" s="1"/>
      <c r="KS67" s="1"/>
      <c r="KT67" s="1"/>
      <c r="KU67" s="1"/>
      <c r="KV67" s="1"/>
      <c r="KW67" s="1"/>
      <c r="KX67" s="1"/>
      <c r="KY67" s="1"/>
      <c r="KZ67" s="1"/>
      <c r="LA67" s="1"/>
      <c r="LB67" s="1"/>
      <c r="LC67" s="1"/>
      <c r="LD67" s="1"/>
      <c r="LE67" s="1"/>
      <c r="LF67" s="1"/>
      <c r="LG67" s="1"/>
      <c r="LH67" s="1"/>
      <c r="LI67" s="1"/>
      <c r="LJ67" s="1"/>
      <c r="LK67" s="1"/>
      <c r="LL67" s="1"/>
      <c r="LM67" s="1"/>
      <c r="LN67" s="1"/>
      <c r="LO67" s="1"/>
      <c r="LP67" s="1"/>
      <c r="LQ67" s="1"/>
      <c r="LR67" s="1"/>
      <c r="LS67" s="1"/>
      <c r="LT67" s="1"/>
      <c r="LU67" s="1"/>
      <c r="LV67" s="1"/>
      <c r="LW67" s="1"/>
      <c r="LX67" s="1"/>
      <c r="LY67" s="1"/>
      <c r="LZ67" s="1"/>
      <c r="MA67" s="1"/>
      <c r="MB67" s="1"/>
      <c r="MC67" s="1"/>
      <c r="MD67" s="1"/>
      <c r="ME67" s="1"/>
      <c r="MF67" s="1"/>
      <c r="MG67" s="1"/>
      <c r="MH67" s="1"/>
      <c r="MI67" s="1"/>
      <c r="MJ67" s="1"/>
      <c r="MK67" s="1"/>
      <c r="ML67" s="1"/>
      <c r="MM67" s="1"/>
      <c r="MN67" s="1"/>
      <c r="MO67" s="1"/>
      <c r="MP67" s="1"/>
      <c r="MQ67" s="1"/>
      <c r="MR67" s="1"/>
      <c r="MS67" s="1"/>
      <c r="MT67" s="1"/>
      <c r="MU67" s="1"/>
      <c r="MV67" s="1"/>
      <c r="MW67" s="1"/>
      <c r="MX67" s="1"/>
      <c r="MY67" s="1"/>
      <c r="MZ67" s="1"/>
      <c r="NA67" s="1"/>
      <c r="NB67" s="1"/>
      <c r="NC67" s="1"/>
      <c r="ND67" s="1"/>
      <c r="NE67" s="1"/>
      <c r="NF67" s="1"/>
      <c r="NG67" s="1"/>
      <c r="NH67" s="1"/>
      <c r="NI67" s="1"/>
      <c r="NJ67" s="1"/>
      <c r="NK67" s="1"/>
      <c r="NL67" s="1"/>
      <c r="NM67" s="1"/>
      <c r="NN67" s="1"/>
      <c r="NO67" s="1"/>
      <c r="NP67" s="1"/>
      <c r="NQ67" s="1"/>
      <c r="NR67" s="1"/>
      <c r="NS67" s="1"/>
      <c r="NT67" s="1"/>
      <c r="NU67" s="1"/>
      <c r="NV67" s="1"/>
      <c r="NW67" s="1"/>
      <c r="NX67" s="1"/>
      <c r="NY67" s="1"/>
      <c r="NZ67" s="1"/>
      <c r="OA67" s="1"/>
      <c r="OB67" s="1"/>
      <c r="OC67" s="1"/>
      <c r="OD67" s="1"/>
      <c r="OE67" s="1"/>
      <c r="OF67" s="1"/>
      <c r="OG67" s="1"/>
      <c r="OH67" s="1"/>
      <c r="OI67" s="1"/>
      <c r="OJ67" s="1"/>
      <c r="OK67" s="1"/>
      <c r="OL67" s="1"/>
      <c r="OM67" s="1"/>
      <c r="ON67" s="1"/>
      <c r="OO67" s="1"/>
      <c r="OP67" s="1"/>
      <c r="OQ67" s="1"/>
      <c r="OR67" s="1"/>
      <c r="OS67" s="1"/>
      <c r="OT67" s="1"/>
      <c r="OU67" s="1"/>
      <c r="OV67" s="1"/>
      <c r="OW67" s="1"/>
      <c r="OX67" s="1"/>
      <c r="OY67" s="1"/>
      <c r="OZ67" s="1"/>
      <c r="PA67" s="1"/>
      <c r="PB67" s="1"/>
      <c r="PC67" s="1"/>
      <c r="PD67" s="1"/>
      <c r="PE67" s="1"/>
      <c r="PF67" s="1"/>
      <c r="PG67" s="1"/>
      <c r="PH67" s="1"/>
      <c r="PI67" s="1"/>
      <c r="PJ67" s="1"/>
      <c r="PK67" s="1"/>
      <c r="PL67" s="1"/>
      <c r="PM67" s="1"/>
      <c r="PN67" s="1"/>
      <c r="PO67" s="1"/>
      <c r="PP67" s="1"/>
      <c r="PQ67" s="1"/>
      <c r="PR67" s="1"/>
      <c r="PS67" s="1"/>
      <c r="PT67" s="1"/>
      <c r="PU67" s="1"/>
      <c r="PV67" s="1"/>
      <c r="PW67" s="1"/>
      <c r="PX67" s="1"/>
      <c r="PY67" s="1"/>
      <c r="PZ67" s="1"/>
      <c r="QA67" s="1"/>
      <c r="QB67" s="1"/>
      <c r="QC67" s="1"/>
      <c r="QD67" s="1"/>
      <c r="QE67" s="1"/>
      <c r="QF67" s="1"/>
      <c r="QG67" s="1"/>
      <c r="QH67" s="1"/>
      <c r="QI67" s="1"/>
      <c r="QJ67" s="1"/>
      <c r="QK67" s="1"/>
      <c r="QL67" s="1"/>
      <c r="QM67" s="1"/>
      <c r="QN67" s="1"/>
      <c r="QO67" s="1"/>
      <c r="QP67" s="1"/>
      <c r="QQ67" s="1"/>
      <c r="QR67" s="1"/>
      <c r="QS67" s="1"/>
      <c r="QT67" s="1"/>
      <c r="QU67" s="1"/>
      <c r="QV67" s="1"/>
      <c r="QW67" s="1"/>
      <c r="QX67" s="1"/>
      <c r="QY67" s="1"/>
      <c r="QZ67" s="1"/>
      <c r="RA67" s="1"/>
      <c r="RB67" s="1"/>
      <c r="RC67" s="1"/>
      <c r="RD67" s="1"/>
      <c r="RE67" s="1"/>
      <c r="RF67" s="1"/>
      <c r="RG67" s="1"/>
      <c r="RH67" s="1"/>
      <c r="RI67" s="1"/>
      <c r="RJ67" s="1"/>
      <c r="RK67" s="1"/>
      <c r="RL67" s="1"/>
      <c r="RM67" s="1"/>
      <c r="RN67" s="1"/>
      <c r="RO67" s="1"/>
      <c r="RP67" s="1"/>
      <c r="RQ67" s="1"/>
      <c r="RR67" s="1"/>
      <c r="RS67" s="1"/>
      <c r="RT67" s="1"/>
      <c r="RU67" s="1"/>
      <c r="RV67" s="1"/>
      <c r="RW67" s="1"/>
      <c r="RX67" s="1"/>
      <c r="RY67" s="1"/>
      <c r="RZ67" s="1"/>
      <c r="SA67" s="1"/>
      <c r="SB67" s="1"/>
      <c r="SC67" s="1"/>
      <c r="SD67" s="1"/>
      <c r="SE67" s="1"/>
      <c r="SF67" s="1"/>
      <c r="SG67" s="1"/>
      <c r="SH67" s="1"/>
      <c r="SI67" s="1"/>
      <c r="SJ67" s="1"/>
      <c r="SK67" s="1"/>
      <c r="SL67" s="1"/>
      <c r="SM67" s="1"/>
      <c r="SN67" s="1"/>
      <c r="SO67" s="1"/>
    </row>
    <row r="68" spans="1:50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  <c r="JA68" s="1"/>
      <c r="JB68" s="1"/>
      <c r="JC68" s="1"/>
      <c r="JD68" s="1"/>
      <c r="JE68" s="1"/>
      <c r="JF68" s="1"/>
      <c r="JG68" s="1"/>
      <c r="JH68" s="1"/>
      <c r="JI68" s="1"/>
      <c r="JJ68" s="1"/>
      <c r="JK68" s="1"/>
      <c r="JL68" s="1"/>
      <c r="JM68" s="1"/>
      <c r="JN68" s="1"/>
      <c r="JO68" s="1"/>
      <c r="JP68" s="1"/>
      <c r="JQ68" s="1"/>
      <c r="JR68" s="1"/>
      <c r="JS68" s="1"/>
      <c r="JT68" s="1"/>
      <c r="JU68" s="1"/>
      <c r="JV68" s="1"/>
      <c r="JW68" s="1"/>
      <c r="JX68" s="1"/>
      <c r="JY68" s="1"/>
      <c r="JZ68" s="1"/>
      <c r="KA68" s="1"/>
      <c r="KB68" s="1"/>
      <c r="KC68" s="1"/>
      <c r="KD68" s="1"/>
      <c r="KE68" s="1"/>
      <c r="KF68" s="1"/>
      <c r="KG68" s="1"/>
      <c r="KH68" s="1"/>
      <c r="KI68" s="1"/>
      <c r="KJ68" s="1"/>
      <c r="KK68" s="1"/>
      <c r="KL68" s="1"/>
      <c r="KM68" s="1"/>
      <c r="KN68" s="1"/>
      <c r="KO68" s="1"/>
      <c r="KP68" s="1"/>
      <c r="KQ68" s="1"/>
      <c r="KR68" s="1"/>
      <c r="KS68" s="1"/>
      <c r="KT68" s="1"/>
      <c r="KU68" s="1"/>
      <c r="KV68" s="1"/>
      <c r="KW68" s="1"/>
      <c r="KX68" s="1"/>
      <c r="KY68" s="1"/>
      <c r="KZ68" s="1"/>
      <c r="LA68" s="1"/>
      <c r="LB68" s="1"/>
      <c r="LC68" s="1"/>
      <c r="LD68" s="1"/>
      <c r="LE68" s="1"/>
      <c r="LF68" s="1"/>
      <c r="LG68" s="1"/>
      <c r="LH68" s="1"/>
      <c r="LI68" s="1"/>
      <c r="LJ68" s="1"/>
      <c r="LK68" s="1"/>
      <c r="LL68" s="1"/>
      <c r="LM68" s="1"/>
      <c r="LN68" s="1"/>
      <c r="LO68" s="1"/>
      <c r="LP68" s="1"/>
      <c r="LQ68" s="1"/>
      <c r="LR68" s="1"/>
      <c r="LS68" s="1"/>
      <c r="LT68" s="1"/>
      <c r="LU68" s="1"/>
      <c r="LV68" s="1"/>
      <c r="LW68" s="1"/>
      <c r="LX68" s="1"/>
      <c r="LY68" s="1"/>
      <c r="LZ68" s="1"/>
      <c r="MA68" s="1"/>
      <c r="MB68" s="1"/>
      <c r="MC68" s="1"/>
      <c r="MD68" s="1"/>
      <c r="ME68" s="1"/>
      <c r="MF68" s="1"/>
      <c r="MG68" s="1"/>
      <c r="MH68" s="1"/>
      <c r="MI68" s="1"/>
      <c r="MJ68" s="1"/>
      <c r="MK68" s="1"/>
      <c r="ML68" s="1"/>
      <c r="MM68" s="1"/>
      <c r="MN68" s="1"/>
      <c r="MO68" s="1"/>
      <c r="MP68" s="1"/>
      <c r="MQ68" s="1"/>
      <c r="MR68" s="1"/>
      <c r="MS68" s="1"/>
      <c r="MT68" s="1"/>
      <c r="MU68" s="1"/>
      <c r="MV68" s="1"/>
      <c r="MW68" s="1"/>
      <c r="MX68" s="1"/>
      <c r="MY68" s="1"/>
      <c r="MZ68" s="1"/>
      <c r="NA68" s="1"/>
      <c r="NB68" s="1"/>
      <c r="NC68" s="1"/>
      <c r="ND68" s="1"/>
      <c r="NE68" s="1"/>
      <c r="NF68" s="1"/>
      <c r="NG68" s="1"/>
      <c r="NH68" s="1"/>
      <c r="NI68" s="1"/>
      <c r="NJ68" s="1"/>
      <c r="NK68" s="1"/>
      <c r="NL68" s="1"/>
      <c r="NM68" s="1"/>
      <c r="NN68" s="1"/>
      <c r="NO68" s="1"/>
      <c r="NP68" s="1"/>
      <c r="NQ68" s="1"/>
      <c r="NR68" s="1"/>
      <c r="NS68" s="1"/>
      <c r="NT68" s="1"/>
      <c r="NU68" s="1"/>
      <c r="NV68" s="1"/>
      <c r="NW68" s="1"/>
      <c r="NX68" s="1"/>
      <c r="NY68" s="1"/>
      <c r="NZ68" s="1"/>
      <c r="OA68" s="1"/>
      <c r="OB68" s="1"/>
      <c r="OC68" s="1"/>
      <c r="OD68" s="1"/>
      <c r="OE68" s="1"/>
      <c r="OF68" s="1"/>
      <c r="OG68" s="1"/>
      <c r="OH68" s="1"/>
      <c r="OI68" s="1"/>
      <c r="OJ68" s="1"/>
      <c r="OK68" s="1"/>
      <c r="OL68" s="1"/>
      <c r="OM68" s="1"/>
      <c r="ON68" s="1"/>
      <c r="OO68" s="1"/>
      <c r="OP68" s="1"/>
      <c r="OQ68" s="1"/>
      <c r="OR68" s="1"/>
      <c r="OS68" s="1"/>
      <c r="OT68" s="1"/>
      <c r="OU68" s="1"/>
      <c r="OV68" s="1"/>
      <c r="OW68" s="1"/>
      <c r="OX68" s="1"/>
      <c r="OY68" s="1"/>
      <c r="OZ68" s="1"/>
      <c r="PA68" s="1"/>
      <c r="PB68" s="1"/>
      <c r="PC68" s="1"/>
      <c r="PD68" s="1"/>
      <c r="PE68" s="1"/>
      <c r="PF68" s="1"/>
      <c r="PG68" s="1"/>
      <c r="PH68" s="1"/>
      <c r="PI68" s="1"/>
      <c r="PJ68" s="1"/>
      <c r="PK68" s="1"/>
      <c r="PL68" s="1"/>
      <c r="PM68" s="1"/>
      <c r="PN68" s="1"/>
      <c r="PO68" s="1"/>
      <c r="PP68" s="1"/>
      <c r="PQ68" s="1"/>
      <c r="PR68" s="1"/>
      <c r="PS68" s="1"/>
      <c r="PT68" s="1"/>
      <c r="PU68" s="1"/>
      <c r="PV68" s="1"/>
      <c r="PW68" s="1"/>
      <c r="PX68" s="1"/>
      <c r="PY68" s="1"/>
      <c r="PZ68" s="1"/>
      <c r="QA68" s="1"/>
      <c r="QB68" s="1"/>
      <c r="QC68" s="1"/>
      <c r="QD68" s="1"/>
      <c r="QE68" s="1"/>
      <c r="QF68" s="1"/>
      <c r="QG68" s="1"/>
      <c r="QH68" s="1"/>
      <c r="QI68" s="1"/>
      <c r="QJ68" s="1"/>
      <c r="QK68" s="1"/>
      <c r="QL68" s="1"/>
      <c r="QM68" s="1"/>
      <c r="QN68" s="1"/>
      <c r="QO68" s="1"/>
      <c r="QP68" s="1"/>
      <c r="QQ68" s="1"/>
      <c r="QR68" s="1"/>
      <c r="QS68" s="1"/>
      <c r="QT68" s="1"/>
      <c r="QU68" s="1"/>
      <c r="QV68" s="1"/>
      <c r="QW68" s="1"/>
      <c r="QX68" s="1"/>
      <c r="QY68" s="1"/>
      <c r="QZ68" s="1"/>
      <c r="RA68" s="1"/>
      <c r="RB68" s="1"/>
      <c r="RC68" s="1"/>
      <c r="RD68" s="1"/>
      <c r="RE68" s="1"/>
      <c r="RF68" s="1"/>
      <c r="RG68" s="1"/>
      <c r="RH68" s="1"/>
      <c r="RI68" s="1"/>
      <c r="RJ68" s="1"/>
      <c r="RK68" s="1"/>
      <c r="RL68" s="1"/>
      <c r="RM68" s="1"/>
      <c r="RN68" s="1"/>
      <c r="RO68" s="1"/>
      <c r="RP68" s="1"/>
      <c r="RQ68" s="1"/>
      <c r="RR68" s="1"/>
      <c r="RS68" s="1"/>
      <c r="RT68" s="1"/>
      <c r="RU68" s="1"/>
      <c r="RV68" s="1"/>
      <c r="RW68" s="1"/>
      <c r="RX68" s="1"/>
      <c r="RY68" s="1"/>
      <c r="RZ68" s="1"/>
      <c r="SA68" s="1"/>
      <c r="SB68" s="1"/>
      <c r="SC68" s="1"/>
      <c r="SD68" s="1"/>
      <c r="SE68" s="1"/>
      <c r="SF68" s="1"/>
      <c r="SG68" s="1"/>
      <c r="SH68" s="1"/>
      <c r="SI68" s="1"/>
      <c r="SJ68" s="1"/>
      <c r="SK68" s="1"/>
      <c r="SL68" s="1"/>
      <c r="SM68" s="1"/>
      <c r="SN68" s="1"/>
      <c r="SO68" s="1"/>
    </row>
    <row r="69" spans="1:50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  <c r="JD69" s="1"/>
      <c r="JE69" s="1"/>
      <c r="JF69" s="1"/>
      <c r="JG69" s="1"/>
      <c r="JH69" s="1"/>
      <c r="JI69" s="1"/>
      <c r="JJ69" s="1"/>
      <c r="JK69" s="1"/>
      <c r="JL69" s="1"/>
      <c r="JM69" s="1"/>
      <c r="JN69" s="1"/>
      <c r="JO69" s="1"/>
      <c r="JP69" s="1"/>
      <c r="JQ69" s="1"/>
      <c r="JR69" s="1"/>
      <c r="JS69" s="1"/>
      <c r="JT69" s="1"/>
      <c r="JU69" s="1"/>
      <c r="JV69" s="1"/>
      <c r="JW69" s="1"/>
      <c r="JX69" s="1"/>
      <c r="JY69" s="1"/>
      <c r="JZ69" s="1"/>
      <c r="KA69" s="1"/>
      <c r="KB69" s="1"/>
      <c r="KC69" s="1"/>
      <c r="KD69" s="1"/>
      <c r="KE69" s="1"/>
      <c r="KF69" s="1"/>
      <c r="KG69" s="1"/>
      <c r="KH69" s="1"/>
      <c r="KI69" s="1"/>
      <c r="KJ69" s="1"/>
      <c r="KK69" s="1"/>
      <c r="KL69" s="1"/>
      <c r="KM69" s="1"/>
      <c r="KN69" s="1"/>
      <c r="KO69" s="1"/>
      <c r="KP69" s="1"/>
      <c r="KQ69" s="1"/>
      <c r="KR69" s="1"/>
      <c r="KS69" s="1"/>
      <c r="KT69" s="1"/>
      <c r="KU69" s="1"/>
      <c r="KV69" s="1"/>
      <c r="KW69" s="1"/>
      <c r="KX69" s="1"/>
      <c r="KY69" s="1"/>
      <c r="KZ69" s="1"/>
      <c r="LA69" s="1"/>
      <c r="LB69" s="1"/>
      <c r="LC69" s="1"/>
      <c r="LD69" s="1"/>
      <c r="LE69" s="1"/>
      <c r="LF69" s="1"/>
      <c r="LG69" s="1"/>
      <c r="LH69" s="1"/>
      <c r="LI69" s="1"/>
      <c r="LJ69" s="1"/>
      <c r="LK69" s="1"/>
      <c r="LL69" s="1"/>
      <c r="LM69" s="1"/>
      <c r="LN69" s="1"/>
      <c r="LO69" s="1"/>
      <c r="LP69" s="1"/>
      <c r="LQ69" s="1"/>
      <c r="LR69" s="1"/>
      <c r="LS69" s="1"/>
      <c r="LT69" s="1"/>
      <c r="LU69" s="1"/>
      <c r="LV69" s="1"/>
      <c r="LW69" s="1"/>
      <c r="LX69" s="1"/>
      <c r="LY69" s="1"/>
      <c r="LZ69" s="1"/>
      <c r="MA69" s="1"/>
      <c r="MB69" s="1"/>
      <c r="MC69" s="1"/>
      <c r="MD69" s="1"/>
      <c r="ME69" s="1"/>
      <c r="MF69" s="1"/>
      <c r="MG69" s="1"/>
      <c r="MH69" s="1"/>
      <c r="MI69" s="1"/>
      <c r="MJ69" s="1"/>
      <c r="MK69" s="1"/>
      <c r="ML69" s="1"/>
      <c r="MM69" s="1"/>
      <c r="MN69" s="1"/>
      <c r="MO69" s="1"/>
      <c r="MP69" s="1"/>
      <c r="MQ69" s="1"/>
      <c r="MR69" s="1"/>
      <c r="MS69" s="1"/>
      <c r="MT69" s="1"/>
      <c r="MU69" s="1"/>
      <c r="MV69" s="1"/>
      <c r="MW69" s="1"/>
      <c r="MX69" s="1"/>
      <c r="MY69" s="1"/>
      <c r="MZ69" s="1"/>
      <c r="NA69" s="1"/>
      <c r="NB69" s="1"/>
      <c r="NC69" s="1"/>
      <c r="ND69" s="1"/>
      <c r="NE69" s="1"/>
      <c r="NF69" s="1"/>
      <c r="NG69" s="1"/>
      <c r="NH69" s="1"/>
      <c r="NI69" s="1"/>
      <c r="NJ69" s="1"/>
      <c r="NK69" s="1"/>
      <c r="NL69" s="1"/>
      <c r="NM69" s="1"/>
      <c r="NN69" s="1"/>
      <c r="NO69" s="1"/>
      <c r="NP69" s="1"/>
      <c r="NQ69" s="1"/>
      <c r="NR69" s="1"/>
      <c r="NS69" s="1"/>
      <c r="NT69" s="1"/>
      <c r="NU69" s="1"/>
      <c r="NV69" s="1"/>
      <c r="NW69" s="1"/>
      <c r="NX69" s="1"/>
      <c r="NY69" s="1"/>
      <c r="NZ69" s="1"/>
      <c r="OA69" s="1"/>
      <c r="OB69" s="1"/>
      <c r="OC69" s="1"/>
      <c r="OD69" s="1"/>
      <c r="OE69" s="1"/>
      <c r="OF69" s="1"/>
      <c r="OG69" s="1"/>
      <c r="OH69" s="1"/>
      <c r="OI69" s="1"/>
      <c r="OJ69" s="1"/>
      <c r="OK69" s="1"/>
      <c r="OL69" s="1"/>
      <c r="OM69" s="1"/>
      <c r="ON69" s="1"/>
      <c r="OO69" s="1"/>
      <c r="OP69" s="1"/>
      <c r="OQ69" s="1"/>
      <c r="OR69" s="1"/>
      <c r="OS69" s="1"/>
      <c r="OT69" s="1"/>
      <c r="OU69" s="1"/>
      <c r="OV69" s="1"/>
      <c r="OW69" s="1"/>
      <c r="OX69" s="1"/>
      <c r="OY69" s="1"/>
      <c r="OZ69" s="1"/>
      <c r="PA69" s="1"/>
      <c r="PB69" s="1"/>
      <c r="PC69" s="1"/>
      <c r="PD69" s="1"/>
      <c r="PE69" s="1"/>
      <c r="PF69" s="1"/>
      <c r="PG69" s="1"/>
      <c r="PH69" s="1"/>
      <c r="PI69" s="1"/>
      <c r="PJ69" s="1"/>
      <c r="PK69" s="1"/>
      <c r="PL69" s="1"/>
      <c r="PM69" s="1"/>
      <c r="PN69" s="1"/>
      <c r="PO69" s="1"/>
      <c r="PP69" s="1"/>
      <c r="PQ69" s="1"/>
      <c r="PR69" s="1"/>
      <c r="PS69" s="1"/>
      <c r="PT69" s="1"/>
      <c r="PU69" s="1"/>
      <c r="PV69" s="1"/>
      <c r="PW69" s="1"/>
      <c r="PX69" s="1"/>
      <c r="PY69" s="1"/>
      <c r="PZ69" s="1"/>
      <c r="QA69" s="1"/>
      <c r="QB69" s="1"/>
      <c r="QC69" s="1"/>
      <c r="QD69" s="1"/>
      <c r="QE69" s="1"/>
      <c r="QF69" s="1"/>
      <c r="QG69" s="1"/>
      <c r="QH69" s="1"/>
      <c r="QI69" s="1"/>
      <c r="QJ69" s="1"/>
      <c r="QK69" s="1"/>
      <c r="QL69" s="1"/>
      <c r="QM69" s="1"/>
      <c r="QN69" s="1"/>
      <c r="QO69" s="1"/>
      <c r="QP69" s="1"/>
      <c r="QQ69" s="1"/>
      <c r="QR69" s="1"/>
      <c r="QS69" s="1"/>
      <c r="QT69" s="1"/>
      <c r="QU69" s="1"/>
      <c r="QV69" s="1"/>
      <c r="QW69" s="1"/>
      <c r="QX69" s="1"/>
      <c r="QY69" s="1"/>
      <c r="QZ69" s="1"/>
      <c r="RA69" s="1"/>
      <c r="RB69" s="1"/>
      <c r="RC69" s="1"/>
      <c r="RD69" s="1"/>
      <c r="RE69" s="1"/>
      <c r="RF69" s="1"/>
      <c r="RG69" s="1"/>
      <c r="RH69" s="1"/>
      <c r="RI69" s="1"/>
      <c r="RJ69" s="1"/>
      <c r="RK69" s="1"/>
      <c r="RL69" s="1"/>
      <c r="RM69" s="1"/>
      <c r="RN69" s="1"/>
      <c r="RO69" s="1"/>
      <c r="RP69" s="1"/>
      <c r="RQ69" s="1"/>
      <c r="RR69" s="1"/>
      <c r="RS69" s="1"/>
      <c r="RT69" s="1"/>
      <c r="RU69" s="1"/>
      <c r="RV69" s="1"/>
      <c r="RW69" s="1"/>
      <c r="RX69" s="1"/>
      <c r="RY69" s="1"/>
      <c r="RZ69" s="1"/>
      <c r="SA69" s="1"/>
      <c r="SB69" s="1"/>
      <c r="SC69" s="1"/>
      <c r="SD69" s="1"/>
      <c r="SE69" s="1"/>
      <c r="SF69" s="1"/>
      <c r="SG69" s="1"/>
      <c r="SH69" s="1"/>
      <c r="SI69" s="1"/>
      <c r="SJ69" s="1"/>
      <c r="SK69" s="1"/>
      <c r="SL69" s="1"/>
      <c r="SM69" s="1"/>
      <c r="SN69" s="1"/>
      <c r="SO69" s="1"/>
    </row>
    <row r="70" spans="1:50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  <c r="JD70" s="1"/>
      <c r="JE70" s="1"/>
      <c r="JF70" s="1"/>
      <c r="JG70" s="1"/>
      <c r="JH70" s="1"/>
      <c r="JI70" s="1"/>
      <c r="JJ70" s="1"/>
      <c r="JK70" s="1"/>
      <c r="JL70" s="1"/>
      <c r="JM70" s="1"/>
      <c r="JN70" s="1"/>
      <c r="JO70" s="1"/>
      <c r="JP70" s="1"/>
      <c r="JQ70" s="1"/>
      <c r="JR70" s="1"/>
      <c r="JS70" s="1"/>
      <c r="JT70" s="1"/>
      <c r="JU70" s="1"/>
      <c r="JV70" s="1"/>
      <c r="JW70" s="1"/>
      <c r="JX70" s="1"/>
      <c r="JY70" s="1"/>
      <c r="JZ70" s="1"/>
      <c r="KA70" s="1"/>
      <c r="KB70" s="1"/>
      <c r="KC70" s="1"/>
      <c r="KD70" s="1"/>
      <c r="KE70" s="1"/>
      <c r="KF70" s="1"/>
      <c r="KG70" s="1"/>
      <c r="KH70" s="1"/>
      <c r="KI70" s="1"/>
      <c r="KJ70" s="1"/>
      <c r="KK70" s="1"/>
      <c r="KL70" s="1"/>
      <c r="KM70" s="1"/>
      <c r="KN70" s="1"/>
      <c r="KO70" s="1"/>
      <c r="KP70" s="1"/>
      <c r="KQ70" s="1"/>
      <c r="KR70" s="1"/>
      <c r="KS70" s="1"/>
      <c r="KT70" s="1"/>
      <c r="KU70" s="1"/>
      <c r="KV70" s="1"/>
      <c r="KW70" s="1"/>
      <c r="KX70" s="1"/>
      <c r="KY70" s="1"/>
      <c r="KZ70" s="1"/>
      <c r="LA70" s="1"/>
      <c r="LB70" s="1"/>
      <c r="LC70" s="1"/>
      <c r="LD70" s="1"/>
      <c r="LE70" s="1"/>
      <c r="LF70" s="1"/>
      <c r="LG70" s="1"/>
      <c r="LH70" s="1"/>
      <c r="LI70" s="1"/>
      <c r="LJ70" s="1"/>
      <c r="LK70" s="1"/>
      <c r="LL70" s="1"/>
      <c r="LM70" s="1"/>
      <c r="LN70" s="1"/>
      <c r="LO70" s="1"/>
      <c r="LP70" s="1"/>
      <c r="LQ70" s="1"/>
      <c r="LR70" s="1"/>
      <c r="LS70" s="1"/>
      <c r="LT70" s="1"/>
      <c r="LU70" s="1"/>
      <c r="LV70" s="1"/>
      <c r="LW70" s="1"/>
      <c r="LX70" s="1"/>
      <c r="LY70" s="1"/>
      <c r="LZ70" s="1"/>
      <c r="MA70" s="1"/>
      <c r="MB70" s="1"/>
      <c r="MC70" s="1"/>
      <c r="MD70" s="1"/>
      <c r="ME70" s="1"/>
      <c r="MF70" s="1"/>
      <c r="MG70" s="1"/>
      <c r="MH70" s="1"/>
      <c r="MI70" s="1"/>
      <c r="MJ70" s="1"/>
      <c r="MK70" s="1"/>
      <c r="ML70" s="1"/>
      <c r="MM70" s="1"/>
      <c r="MN70" s="1"/>
      <c r="MO70" s="1"/>
      <c r="MP70" s="1"/>
      <c r="MQ70" s="1"/>
      <c r="MR70" s="1"/>
      <c r="MS70" s="1"/>
      <c r="MT70" s="1"/>
      <c r="MU70" s="1"/>
      <c r="MV70" s="1"/>
      <c r="MW70" s="1"/>
      <c r="MX70" s="1"/>
      <c r="MY70" s="1"/>
      <c r="MZ70" s="1"/>
      <c r="NA70" s="1"/>
      <c r="NB70" s="1"/>
      <c r="NC70" s="1"/>
      <c r="ND70" s="1"/>
      <c r="NE70" s="1"/>
      <c r="NF70" s="1"/>
      <c r="NG70" s="1"/>
      <c r="NH70" s="1"/>
      <c r="NI70" s="1"/>
      <c r="NJ70" s="1"/>
      <c r="NK70" s="1"/>
      <c r="NL70" s="1"/>
      <c r="NM70" s="1"/>
      <c r="NN70" s="1"/>
      <c r="NO70" s="1"/>
      <c r="NP70" s="1"/>
      <c r="NQ70" s="1"/>
      <c r="NR70" s="1"/>
      <c r="NS70" s="1"/>
      <c r="NT70" s="1"/>
      <c r="NU70" s="1"/>
      <c r="NV70" s="1"/>
      <c r="NW70" s="1"/>
      <c r="NX70" s="1"/>
      <c r="NY70" s="1"/>
      <c r="NZ70" s="1"/>
      <c r="OA70" s="1"/>
      <c r="OB70" s="1"/>
      <c r="OC70" s="1"/>
      <c r="OD70" s="1"/>
      <c r="OE70" s="1"/>
      <c r="OF70" s="1"/>
      <c r="OG70" s="1"/>
      <c r="OH70" s="1"/>
      <c r="OI70" s="1"/>
      <c r="OJ70" s="1"/>
      <c r="OK70" s="1"/>
      <c r="OL70" s="1"/>
      <c r="OM70" s="1"/>
      <c r="ON70" s="1"/>
      <c r="OO70" s="1"/>
      <c r="OP70" s="1"/>
      <c r="OQ70" s="1"/>
      <c r="OR70" s="1"/>
      <c r="OS70" s="1"/>
      <c r="OT70" s="1"/>
      <c r="OU70" s="1"/>
      <c r="OV70" s="1"/>
      <c r="OW70" s="1"/>
      <c r="OX70" s="1"/>
      <c r="OY70" s="1"/>
      <c r="OZ70" s="1"/>
      <c r="PA70" s="1"/>
      <c r="PB70" s="1"/>
      <c r="PC70" s="1"/>
      <c r="PD70" s="1"/>
      <c r="PE70" s="1"/>
      <c r="PF70" s="1"/>
      <c r="PG70" s="1"/>
      <c r="PH70" s="1"/>
      <c r="PI70" s="1"/>
      <c r="PJ70" s="1"/>
      <c r="PK70" s="1"/>
      <c r="PL70" s="1"/>
      <c r="PM70" s="1"/>
      <c r="PN70" s="1"/>
      <c r="PO70" s="1"/>
      <c r="PP70" s="1"/>
      <c r="PQ70" s="1"/>
      <c r="PR70" s="1"/>
      <c r="PS70" s="1"/>
      <c r="PT70" s="1"/>
      <c r="PU70" s="1"/>
      <c r="PV70" s="1"/>
      <c r="PW70" s="1"/>
      <c r="PX70" s="1"/>
      <c r="PY70" s="1"/>
      <c r="PZ70" s="1"/>
      <c r="QA70" s="1"/>
      <c r="QB70" s="1"/>
      <c r="QC70" s="1"/>
      <c r="QD70" s="1"/>
      <c r="QE70" s="1"/>
      <c r="QF70" s="1"/>
      <c r="QG70" s="1"/>
      <c r="QH70" s="1"/>
      <c r="QI70" s="1"/>
      <c r="QJ70" s="1"/>
      <c r="QK70" s="1"/>
      <c r="QL70" s="1"/>
      <c r="QM70" s="1"/>
      <c r="QN70" s="1"/>
      <c r="QO70" s="1"/>
      <c r="QP70" s="1"/>
      <c r="QQ70" s="1"/>
      <c r="QR70" s="1"/>
      <c r="QS70" s="1"/>
      <c r="QT70" s="1"/>
      <c r="QU70" s="1"/>
      <c r="QV70" s="1"/>
      <c r="QW70" s="1"/>
      <c r="QX70" s="1"/>
      <c r="QY70" s="1"/>
      <c r="QZ70" s="1"/>
      <c r="RA70" s="1"/>
      <c r="RB70" s="1"/>
      <c r="RC70" s="1"/>
      <c r="RD70" s="1"/>
      <c r="RE70" s="1"/>
      <c r="RF70" s="1"/>
      <c r="RG70" s="1"/>
      <c r="RH70" s="1"/>
      <c r="RI70" s="1"/>
      <c r="RJ70" s="1"/>
      <c r="RK70" s="1"/>
      <c r="RL70" s="1"/>
      <c r="RM70" s="1"/>
      <c r="RN70" s="1"/>
      <c r="RO70" s="1"/>
      <c r="RP70" s="1"/>
      <c r="RQ70" s="1"/>
      <c r="RR70" s="1"/>
      <c r="RS70" s="1"/>
      <c r="RT70" s="1"/>
      <c r="RU70" s="1"/>
      <c r="RV70" s="1"/>
      <c r="RW70" s="1"/>
      <c r="RX70" s="1"/>
      <c r="RY70" s="1"/>
      <c r="RZ70" s="1"/>
      <c r="SA70" s="1"/>
      <c r="SB70" s="1"/>
      <c r="SC70" s="1"/>
      <c r="SD70" s="1"/>
      <c r="SE70" s="1"/>
      <c r="SF70" s="1"/>
      <c r="SG70" s="1"/>
      <c r="SH70" s="1"/>
      <c r="SI70" s="1"/>
      <c r="SJ70" s="1"/>
      <c r="SK70" s="1"/>
      <c r="SL70" s="1"/>
      <c r="SM70" s="1"/>
      <c r="SN70" s="1"/>
      <c r="SO70" s="1"/>
    </row>
    <row r="71" spans="1:50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  <c r="IX71" s="1"/>
      <c r="IY71" s="1"/>
      <c r="IZ71" s="1"/>
      <c r="JA71" s="1"/>
      <c r="JB71" s="1"/>
      <c r="JC71" s="1"/>
      <c r="JD71" s="1"/>
      <c r="JE71" s="1"/>
      <c r="JF71" s="1"/>
      <c r="JG71" s="1"/>
      <c r="JH71" s="1"/>
      <c r="JI71" s="1"/>
      <c r="JJ71" s="1"/>
      <c r="JK71" s="1"/>
      <c r="JL71" s="1"/>
      <c r="JM71" s="1"/>
      <c r="JN71" s="1"/>
      <c r="JO71" s="1"/>
      <c r="JP71" s="1"/>
      <c r="JQ71" s="1"/>
      <c r="JR71" s="1"/>
      <c r="JS71" s="1"/>
      <c r="JT71" s="1"/>
      <c r="JU71" s="1"/>
      <c r="JV71" s="1"/>
      <c r="JW71" s="1"/>
      <c r="JX71" s="1"/>
      <c r="JY71" s="1"/>
      <c r="JZ71" s="1"/>
      <c r="KA71" s="1"/>
      <c r="KB71" s="1"/>
      <c r="KC71" s="1"/>
      <c r="KD71" s="1"/>
      <c r="KE71" s="1"/>
      <c r="KF71" s="1"/>
      <c r="KG71" s="1"/>
      <c r="KH71" s="1"/>
      <c r="KI71" s="1"/>
      <c r="KJ71" s="1"/>
      <c r="KK71" s="1"/>
      <c r="KL71" s="1"/>
      <c r="KM71" s="1"/>
      <c r="KN71" s="1"/>
      <c r="KO71" s="1"/>
      <c r="KP71" s="1"/>
      <c r="KQ71" s="1"/>
      <c r="KR71" s="1"/>
      <c r="KS71" s="1"/>
      <c r="KT71" s="1"/>
      <c r="KU71" s="1"/>
      <c r="KV71" s="1"/>
      <c r="KW71" s="1"/>
      <c r="KX71" s="1"/>
      <c r="KY71" s="1"/>
      <c r="KZ71" s="1"/>
      <c r="LA71" s="1"/>
      <c r="LB71" s="1"/>
      <c r="LC71" s="1"/>
      <c r="LD71" s="1"/>
      <c r="LE71" s="1"/>
      <c r="LF71" s="1"/>
      <c r="LG71" s="1"/>
      <c r="LH71" s="1"/>
      <c r="LI71" s="1"/>
      <c r="LJ71" s="1"/>
      <c r="LK71" s="1"/>
      <c r="LL71" s="1"/>
      <c r="LM71" s="1"/>
      <c r="LN71" s="1"/>
      <c r="LO71" s="1"/>
      <c r="LP71" s="1"/>
      <c r="LQ71" s="1"/>
      <c r="LR71" s="1"/>
      <c r="LS71" s="1"/>
      <c r="LT71" s="1"/>
      <c r="LU71" s="1"/>
      <c r="LV71" s="1"/>
      <c r="LW71" s="1"/>
      <c r="LX71" s="1"/>
      <c r="LY71" s="1"/>
      <c r="LZ71" s="1"/>
      <c r="MA71" s="1"/>
      <c r="MB71" s="1"/>
      <c r="MC71" s="1"/>
      <c r="MD71" s="1"/>
      <c r="ME71" s="1"/>
      <c r="MF71" s="1"/>
      <c r="MG71" s="1"/>
      <c r="MH71" s="1"/>
      <c r="MI71" s="1"/>
      <c r="MJ71" s="1"/>
      <c r="MK71" s="1"/>
      <c r="ML71" s="1"/>
      <c r="MM71" s="1"/>
      <c r="MN71" s="1"/>
      <c r="MO71" s="1"/>
      <c r="MP71" s="1"/>
      <c r="MQ71" s="1"/>
      <c r="MR71" s="1"/>
      <c r="MS71" s="1"/>
      <c r="MT71" s="1"/>
      <c r="MU71" s="1"/>
      <c r="MV71" s="1"/>
      <c r="MW71" s="1"/>
      <c r="MX71" s="1"/>
      <c r="MY71" s="1"/>
      <c r="MZ71" s="1"/>
      <c r="NA71" s="1"/>
      <c r="NB71" s="1"/>
      <c r="NC71" s="1"/>
      <c r="ND71" s="1"/>
      <c r="NE71" s="1"/>
      <c r="NF71" s="1"/>
      <c r="NG71" s="1"/>
      <c r="NH71" s="1"/>
      <c r="NI71" s="1"/>
      <c r="NJ71" s="1"/>
      <c r="NK71" s="1"/>
      <c r="NL71" s="1"/>
      <c r="NM71" s="1"/>
      <c r="NN71" s="1"/>
      <c r="NO71" s="1"/>
      <c r="NP71" s="1"/>
      <c r="NQ71" s="1"/>
      <c r="NR71" s="1"/>
      <c r="NS71" s="1"/>
      <c r="NT71" s="1"/>
      <c r="NU71" s="1"/>
      <c r="NV71" s="1"/>
      <c r="NW71" s="1"/>
      <c r="NX71" s="1"/>
      <c r="NY71" s="1"/>
      <c r="NZ71" s="1"/>
      <c r="OA71" s="1"/>
      <c r="OB71" s="1"/>
      <c r="OC71" s="1"/>
      <c r="OD71" s="1"/>
      <c r="OE71" s="1"/>
      <c r="OF71" s="1"/>
      <c r="OG71" s="1"/>
      <c r="OH71" s="1"/>
      <c r="OI71" s="1"/>
      <c r="OJ71" s="1"/>
      <c r="OK71" s="1"/>
      <c r="OL71" s="1"/>
      <c r="OM71" s="1"/>
      <c r="ON71" s="1"/>
      <c r="OO71" s="1"/>
      <c r="OP71" s="1"/>
      <c r="OQ71" s="1"/>
      <c r="OR71" s="1"/>
      <c r="OS71" s="1"/>
      <c r="OT71" s="1"/>
      <c r="OU71" s="1"/>
      <c r="OV71" s="1"/>
      <c r="OW71" s="1"/>
      <c r="OX71" s="1"/>
      <c r="OY71" s="1"/>
      <c r="OZ71" s="1"/>
      <c r="PA71" s="1"/>
      <c r="PB71" s="1"/>
      <c r="PC71" s="1"/>
      <c r="PD71" s="1"/>
      <c r="PE71" s="1"/>
      <c r="PF71" s="1"/>
      <c r="PG71" s="1"/>
      <c r="PH71" s="1"/>
      <c r="PI71" s="1"/>
      <c r="PJ71" s="1"/>
      <c r="PK71" s="1"/>
      <c r="PL71" s="1"/>
      <c r="PM71" s="1"/>
      <c r="PN71" s="1"/>
      <c r="PO71" s="1"/>
      <c r="PP71" s="1"/>
      <c r="PQ71" s="1"/>
      <c r="PR71" s="1"/>
      <c r="PS71" s="1"/>
      <c r="PT71" s="1"/>
      <c r="PU71" s="1"/>
      <c r="PV71" s="1"/>
      <c r="PW71" s="1"/>
      <c r="PX71" s="1"/>
      <c r="PY71" s="1"/>
      <c r="PZ71" s="1"/>
      <c r="QA71" s="1"/>
      <c r="QB71" s="1"/>
      <c r="QC71" s="1"/>
      <c r="QD71" s="1"/>
      <c r="QE71" s="1"/>
      <c r="QF71" s="1"/>
      <c r="QG71" s="1"/>
      <c r="QH71" s="1"/>
      <c r="QI71" s="1"/>
      <c r="QJ71" s="1"/>
      <c r="QK71" s="1"/>
      <c r="QL71" s="1"/>
      <c r="QM71" s="1"/>
      <c r="QN71" s="1"/>
      <c r="QO71" s="1"/>
      <c r="QP71" s="1"/>
      <c r="QQ71" s="1"/>
      <c r="QR71" s="1"/>
      <c r="QS71" s="1"/>
      <c r="QT71" s="1"/>
      <c r="QU71" s="1"/>
      <c r="QV71" s="1"/>
      <c r="QW71" s="1"/>
      <c r="QX71" s="1"/>
      <c r="QY71" s="1"/>
      <c r="QZ71" s="1"/>
      <c r="RA71" s="1"/>
      <c r="RB71" s="1"/>
      <c r="RC71" s="1"/>
      <c r="RD71" s="1"/>
      <c r="RE71" s="1"/>
      <c r="RF71" s="1"/>
      <c r="RG71" s="1"/>
      <c r="RH71" s="1"/>
      <c r="RI71" s="1"/>
      <c r="RJ71" s="1"/>
      <c r="RK71" s="1"/>
      <c r="RL71" s="1"/>
      <c r="RM71" s="1"/>
      <c r="RN71" s="1"/>
      <c r="RO71" s="1"/>
      <c r="RP71" s="1"/>
      <c r="RQ71" s="1"/>
      <c r="RR71" s="1"/>
      <c r="RS71" s="1"/>
      <c r="RT71" s="1"/>
      <c r="RU71" s="1"/>
      <c r="RV71" s="1"/>
      <c r="RW71" s="1"/>
      <c r="RX71" s="1"/>
      <c r="RY71" s="1"/>
      <c r="RZ71" s="1"/>
      <c r="SA71" s="1"/>
      <c r="SB71" s="1"/>
      <c r="SC71" s="1"/>
      <c r="SD71" s="1"/>
      <c r="SE71" s="1"/>
      <c r="SF71" s="1"/>
      <c r="SG71" s="1"/>
      <c r="SH71" s="1"/>
      <c r="SI71" s="1"/>
      <c r="SJ71" s="1"/>
      <c r="SK71" s="1"/>
      <c r="SL71" s="1"/>
      <c r="SM71" s="1"/>
      <c r="SN71" s="1"/>
      <c r="SO71" s="1"/>
    </row>
    <row r="72" spans="1:50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  <c r="IY72" s="1"/>
      <c r="IZ72" s="1"/>
      <c r="JA72" s="1"/>
      <c r="JB72" s="1"/>
      <c r="JC72" s="1"/>
      <c r="JD72" s="1"/>
      <c r="JE72" s="1"/>
      <c r="JF72" s="1"/>
      <c r="JG72" s="1"/>
      <c r="JH72" s="1"/>
      <c r="JI72" s="1"/>
      <c r="JJ72" s="1"/>
      <c r="JK72" s="1"/>
      <c r="JL72" s="1"/>
      <c r="JM72" s="1"/>
      <c r="JN72" s="1"/>
      <c r="JO72" s="1"/>
      <c r="JP72" s="1"/>
      <c r="JQ72" s="1"/>
      <c r="JR72" s="1"/>
      <c r="JS72" s="1"/>
      <c r="JT72" s="1"/>
      <c r="JU72" s="1"/>
      <c r="JV72" s="1"/>
      <c r="JW72" s="1"/>
      <c r="JX72" s="1"/>
      <c r="JY72" s="1"/>
      <c r="JZ72" s="1"/>
      <c r="KA72" s="1"/>
      <c r="KB72" s="1"/>
      <c r="KC72" s="1"/>
      <c r="KD72" s="1"/>
      <c r="KE72" s="1"/>
      <c r="KF72" s="1"/>
      <c r="KG72" s="1"/>
      <c r="KH72" s="1"/>
      <c r="KI72" s="1"/>
      <c r="KJ72" s="1"/>
      <c r="KK72" s="1"/>
      <c r="KL72" s="1"/>
      <c r="KM72" s="1"/>
      <c r="KN72" s="1"/>
      <c r="KO72" s="1"/>
      <c r="KP72" s="1"/>
      <c r="KQ72" s="1"/>
      <c r="KR72" s="1"/>
      <c r="KS72" s="1"/>
      <c r="KT72" s="1"/>
      <c r="KU72" s="1"/>
      <c r="KV72" s="1"/>
      <c r="KW72" s="1"/>
      <c r="KX72" s="1"/>
      <c r="KY72" s="1"/>
      <c r="KZ72" s="1"/>
      <c r="LA72" s="1"/>
      <c r="LB72" s="1"/>
      <c r="LC72" s="1"/>
      <c r="LD72" s="1"/>
      <c r="LE72" s="1"/>
      <c r="LF72" s="1"/>
      <c r="LG72" s="1"/>
      <c r="LH72" s="1"/>
      <c r="LI72" s="1"/>
      <c r="LJ72" s="1"/>
      <c r="LK72" s="1"/>
      <c r="LL72" s="1"/>
      <c r="LM72" s="1"/>
      <c r="LN72" s="1"/>
      <c r="LO72" s="1"/>
      <c r="LP72" s="1"/>
      <c r="LQ72" s="1"/>
      <c r="LR72" s="1"/>
      <c r="LS72" s="1"/>
      <c r="LT72" s="1"/>
      <c r="LU72" s="1"/>
      <c r="LV72" s="1"/>
      <c r="LW72" s="1"/>
      <c r="LX72" s="1"/>
      <c r="LY72" s="1"/>
      <c r="LZ72" s="1"/>
      <c r="MA72" s="1"/>
      <c r="MB72" s="1"/>
      <c r="MC72" s="1"/>
      <c r="MD72" s="1"/>
      <c r="ME72" s="1"/>
      <c r="MF72" s="1"/>
      <c r="MG72" s="1"/>
      <c r="MH72" s="1"/>
      <c r="MI72" s="1"/>
      <c r="MJ72" s="1"/>
      <c r="MK72" s="1"/>
      <c r="ML72" s="1"/>
      <c r="MM72" s="1"/>
      <c r="MN72" s="1"/>
      <c r="MO72" s="1"/>
      <c r="MP72" s="1"/>
      <c r="MQ72" s="1"/>
      <c r="MR72" s="1"/>
      <c r="MS72" s="1"/>
      <c r="MT72" s="1"/>
      <c r="MU72" s="1"/>
      <c r="MV72" s="1"/>
      <c r="MW72" s="1"/>
      <c r="MX72" s="1"/>
      <c r="MY72" s="1"/>
      <c r="MZ72" s="1"/>
      <c r="NA72" s="1"/>
      <c r="NB72" s="1"/>
      <c r="NC72" s="1"/>
      <c r="ND72" s="1"/>
      <c r="NE72" s="1"/>
      <c r="NF72" s="1"/>
      <c r="NG72" s="1"/>
      <c r="NH72" s="1"/>
      <c r="NI72" s="1"/>
      <c r="NJ72" s="1"/>
      <c r="NK72" s="1"/>
      <c r="NL72" s="1"/>
      <c r="NM72" s="1"/>
      <c r="NN72" s="1"/>
      <c r="NO72" s="1"/>
      <c r="NP72" s="1"/>
      <c r="NQ72" s="1"/>
      <c r="NR72" s="1"/>
      <c r="NS72" s="1"/>
      <c r="NT72" s="1"/>
      <c r="NU72" s="1"/>
      <c r="NV72" s="1"/>
      <c r="NW72" s="1"/>
      <c r="NX72" s="1"/>
      <c r="NY72" s="1"/>
      <c r="NZ72" s="1"/>
      <c r="OA72" s="1"/>
      <c r="OB72" s="1"/>
      <c r="OC72" s="1"/>
      <c r="OD72" s="1"/>
      <c r="OE72" s="1"/>
      <c r="OF72" s="1"/>
      <c r="OG72" s="1"/>
      <c r="OH72" s="1"/>
      <c r="OI72" s="1"/>
      <c r="OJ72" s="1"/>
      <c r="OK72" s="1"/>
      <c r="OL72" s="1"/>
      <c r="OM72" s="1"/>
      <c r="ON72" s="1"/>
      <c r="OO72" s="1"/>
      <c r="OP72" s="1"/>
      <c r="OQ72" s="1"/>
      <c r="OR72" s="1"/>
      <c r="OS72" s="1"/>
      <c r="OT72" s="1"/>
      <c r="OU72" s="1"/>
      <c r="OV72" s="1"/>
      <c r="OW72" s="1"/>
      <c r="OX72" s="1"/>
      <c r="OY72" s="1"/>
      <c r="OZ72" s="1"/>
      <c r="PA72" s="1"/>
      <c r="PB72" s="1"/>
      <c r="PC72" s="1"/>
      <c r="PD72" s="1"/>
      <c r="PE72" s="1"/>
      <c r="PF72" s="1"/>
      <c r="PG72" s="1"/>
      <c r="PH72" s="1"/>
      <c r="PI72" s="1"/>
      <c r="PJ72" s="1"/>
      <c r="PK72" s="1"/>
      <c r="PL72" s="1"/>
      <c r="PM72" s="1"/>
      <c r="PN72" s="1"/>
      <c r="PO72" s="1"/>
      <c r="PP72" s="1"/>
      <c r="PQ72" s="1"/>
      <c r="PR72" s="1"/>
      <c r="PS72" s="1"/>
      <c r="PT72" s="1"/>
      <c r="PU72" s="1"/>
      <c r="PV72" s="1"/>
      <c r="PW72" s="1"/>
      <c r="PX72" s="1"/>
      <c r="PY72" s="1"/>
      <c r="PZ72" s="1"/>
      <c r="QA72" s="1"/>
      <c r="QB72" s="1"/>
      <c r="QC72" s="1"/>
      <c r="QD72" s="1"/>
      <c r="QE72" s="1"/>
      <c r="QF72" s="1"/>
      <c r="QG72" s="1"/>
      <c r="QH72" s="1"/>
      <c r="QI72" s="1"/>
      <c r="QJ72" s="1"/>
      <c r="QK72" s="1"/>
      <c r="QL72" s="1"/>
      <c r="QM72" s="1"/>
      <c r="QN72" s="1"/>
      <c r="QO72" s="1"/>
      <c r="QP72" s="1"/>
      <c r="QQ72" s="1"/>
      <c r="QR72" s="1"/>
      <c r="QS72" s="1"/>
      <c r="QT72" s="1"/>
      <c r="QU72" s="1"/>
      <c r="QV72" s="1"/>
      <c r="QW72" s="1"/>
      <c r="QX72" s="1"/>
      <c r="QY72" s="1"/>
      <c r="QZ72" s="1"/>
      <c r="RA72" s="1"/>
      <c r="RB72" s="1"/>
      <c r="RC72" s="1"/>
      <c r="RD72" s="1"/>
      <c r="RE72" s="1"/>
      <c r="RF72" s="1"/>
      <c r="RG72" s="1"/>
      <c r="RH72" s="1"/>
      <c r="RI72" s="1"/>
      <c r="RJ72" s="1"/>
      <c r="RK72" s="1"/>
      <c r="RL72" s="1"/>
      <c r="RM72" s="1"/>
      <c r="RN72" s="1"/>
      <c r="RO72" s="1"/>
      <c r="RP72" s="1"/>
      <c r="RQ72" s="1"/>
      <c r="RR72" s="1"/>
      <c r="RS72" s="1"/>
      <c r="RT72" s="1"/>
      <c r="RU72" s="1"/>
      <c r="RV72" s="1"/>
      <c r="RW72" s="1"/>
      <c r="RX72" s="1"/>
      <c r="RY72" s="1"/>
      <c r="RZ72" s="1"/>
      <c r="SA72" s="1"/>
      <c r="SB72" s="1"/>
      <c r="SC72" s="1"/>
      <c r="SD72" s="1"/>
      <c r="SE72" s="1"/>
      <c r="SF72" s="1"/>
      <c r="SG72" s="1"/>
      <c r="SH72" s="1"/>
      <c r="SI72" s="1"/>
      <c r="SJ72" s="1"/>
      <c r="SK72" s="1"/>
      <c r="SL72" s="1"/>
      <c r="SM72" s="1"/>
      <c r="SN72" s="1"/>
      <c r="SO72" s="1"/>
    </row>
    <row r="73" spans="1:50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  <c r="IZ73" s="1"/>
      <c r="JA73" s="1"/>
      <c r="JB73" s="1"/>
      <c r="JC73" s="1"/>
      <c r="JD73" s="1"/>
      <c r="JE73" s="1"/>
      <c r="JF73" s="1"/>
      <c r="JG73" s="1"/>
      <c r="JH73" s="1"/>
      <c r="JI73" s="1"/>
      <c r="JJ73" s="1"/>
      <c r="JK73" s="1"/>
      <c r="JL73" s="1"/>
      <c r="JM73" s="1"/>
      <c r="JN73" s="1"/>
      <c r="JO73" s="1"/>
      <c r="JP73" s="1"/>
      <c r="JQ73" s="1"/>
      <c r="JR73" s="1"/>
      <c r="JS73" s="1"/>
      <c r="JT73" s="1"/>
      <c r="JU73" s="1"/>
      <c r="JV73" s="1"/>
      <c r="JW73" s="1"/>
      <c r="JX73" s="1"/>
      <c r="JY73" s="1"/>
      <c r="JZ73" s="1"/>
      <c r="KA73" s="1"/>
      <c r="KB73" s="1"/>
      <c r="KC73" s="1"/>
      <c r="KD73" s="1"/>
      <c r="KE73" s="1"/>
      <c r="KF73" s="1"/>
      <c r="KG73" s="1"/>
      <c r="KH73" s="1"/>
      <c r="KI73" s="1"/>
      <c r="KJ73" s="1"/>
      <c r="KK73" s="1"/>
      <c r="KL73" s="1"/>
      <c r="KM73" s="1"/>
      <c r="KN73" s="1"/>
      <c r="KO73" s="1"/>
      <c r="KP73" s="1"/>
      <c r="KQ73" s="1"/>
      <c r="KR73" s="1"/>
      <c r="KS73" s="1"/>
      <c r="KT73" s="1"/>
      <c r="KU73" s="1"/>
      <c r="KV73" s="1"/>
      <c r="KW73" s="1"/>
      <c r="KX73" s="1"/>
      <c r="KY73" s="1"/>
      <c r="KZ73" s="1"/>
      <c r="LA73" s="1"/>
      <c r="LB73" s="1"/>
      <c r="LC73" s="1"/>
      <c r="LD73" s="1"/>
      <c r="LE73" s="1"/>
      <c r="LF73" s="1"/>
      <c r="LG73" s="1"/>
      <c r="LH73" s="1"/>
      <c r="LI73" s="1"/>
      <c r="LJ73" s="1"/>
      <c r="LK73" s="1"/>
      <c r="LL73" s="1"/>
      <c r="LM73" s="1"/>
      <c r="LN73" s="1"/>
      <c r="LO73" s="1"/>
      <c r="LP73" s="1"/>
      <c r="LQ73" s="1"/>
      <c r="LR73" s="1"/>
      <c r="LS73" s="1"/>
      <c r="LT73" s="1"/>
      <c r="LU73" s="1"/>
      <c r="LV73" s="1"/>
      <c r="LW73" s="1"/>
      <c r="LX73" s="1"/>
      <c r="LY73" s="1"/>
      <c r="LZ73" s="1"/>
      <c r="MA73" s="1"/>
      <c r="MB73" s="1"/>
      <c r="MC73" s="1"/>
      <c r="MD73" s="1"/>
      <c r="ME73" s="1"/>
      <c r="MF73" s="1"/>
      <c r="MG73" s="1"/>
      <c r="MH73" s="1"/>
      <c r="MI73" s="1"/>
      <c r="MJ73" s="1"/>
      <c r="MK73" s="1"/>
      <c r="ML73" s="1"/>
      <c r="MM73" s="1"/>
      <c r="MN73" s="1"/>
      <c r="MO73" s="1"/>
      <c r="MP73" s="1"/>
      <c r="MQ73" s="1"/>
      <c r="MR73" s="1"/>
      <c r="MS73" s="1"/>
      <c r="MT73" s="1"/>
      <c r="MU73" s="1"/>
      <c r="MV73" s="1"/>
      <c r="MW73" s="1"/>
      <c r="MX73" s="1"/>
      <c r="MY73" s="1"/>
      <c r="MZ73" s="1"/>
      <c r="NA73" s="1"/>
      <c r="NB73" s="1"/>
      <c r="NC73" s="1"/>
      <c r="ND73" s="1"/>
      <c r="NE73" s="1"/>
      <c r="NF73" s="1"/>
      <c r="NG73" s="1"/>
      <c r="NH73" s="1"/>
      <c r="NI73" s="1"/>
      <c r="NJ73" s="1"/>
      <c r="NK73" s="1"/>
      <c r="NL73" s="1"/>
      <c r="NM73" s="1"/>
      <c r="NN73" s="1"/>
      <c r="NO73" s="1"/>
      <c r="NP73" s="1"/>
      <c r="NQ73" s="1"/>
      <c r="NR73" s="1"/>
      <c r="NS73" s="1"/>
      <c r="NT73" s="1"/>
      <c r="NU73" s="1"/>
      <c r="NV73" s="1"/>
      <c r="NW73" s="1"/>
      <c r="NX73" s="1"/>
      <c r="NY73" s="1"/>
      <c r="NZ73" s="1"/>
      <c r="OA73" s="1"/>
      <c r="OB73" s="1"/>
      <c r="OC73" s="1"/>
      <c r="OD73" s="1"/>
      <c r="OE73" s="1"/>
      <c r="OF73" s="1"/>
      <c r="OG73" s="1"/>
      <c r="OH73" s="1"/>
      <c r="OI73" s="1"/>
      <c r="OJ73" s="1"/>
      <c r="OK73" s="1"/>
      <c r="OL73" s="1"/>
      <c r="OM73" s="1"/>
      <c r="ON73" s="1"/>
      <c r="OO73" s="1"/>
      <c r="OP73" s="1"/>
      <c r="OQ73" s="1"/>
      <c r="OR73" s="1"/>
      <c r="OS73" s="1"/>
      <c r="OT73" s="1"/>
      <c r="OU73" s="1"/>
      <c r="OV73" s="1"/>
      <c r="OW73" s="1"/>
      <c r="OX73" s="1"/>
      <c r="OY73" s="1"/>
      <c r="OZ73" s="1"/>
      <c r="PA73" s="1"/>
      <c r="PB73" s="1"/>
      <c r="PC73" s="1"/>
      <c r="PD73" s="1"/>
      <c r="PE73" s="1"/>
      <c r="PF73" s="1"/>
      <c r="PG73" s="1"/>
      <c r="PH73" s="1"/>
      <c r="PI73" s="1"/>
      <c r="PJ73" s="1"/>
      <c r="PK73" s="1"/>
      <c r="PL73" s="1"/>
      <c r="PM73" s="1"/>
      <c r="PN73" s="1"/>
      <c r="PO73" s="1"/>
      <c r="PP73" s="1"/>
      <c r="PQ73" s="1"/>
      <c r="PR73" s="1"/>
      <c r="PS73" s="1"/>
      <c r="PT73" s="1"/>
      <c r="PU73" s="1"/>
      <c r="PV73" s="1"/>
      <c r="PW73" s="1"/>
      <c r="PX73" s="1"/>
      <c r="PY73" s="1"/>
      <c r="PZ73" s="1"/>
      <c r="QA73" s="1"/>
      <c r="QB73" s="1"/>
      <c r="QC73" s="1"/>
      <c r="QD73" s="1"/>
      <c r="QE73" s="1"/>
      <c r="QF73" s="1"/>
      <c r="QG73" s="1"/>
      <c r="QH73" s="1"/>
      <c r="QI73" s="1"/>
      <c r="QJ73" s="1"/>
      <c r="QK73" s="1"/>
      <c r="QL73" s="1"/>
      <c r="QM73" s="1"/>
      <c r="QN73" s="1"/>
      <c r="QO73" s="1"/>
      <c r="QP73" s="1"/>
      <c r="QQ73" s="1"/>
      <c r="QR73" s="1"/>
      <c r="QS73" s="1"/>
      <c r="QT73" s="1"/>
      <c r="QU73" s="1"/>
      <c r="QV73" s="1"/>
      <c r="QW73" s="1"/>
      <c r="QX73" s="1"/>
      <c r="QY73" s="1"/>
      <c r="QZ73" s="1"/>
      <c r="RA73" s="1"/>
      <c r="RB73" s="1"/>
      <c r="RC73" s="1"/>
      <c r="RD73" s="1"/>
      <c r="RE73" s="1"/>
      <c r="RF73" s="1"/>
      <c r="RG73" s="1"/>
      <c r="RH73" s="1"/>
      <c r="RI73" s="1"/>
      <c r="RJ73" s="1"/>
      <c r="RK73" s="1"/>
      <c r="RL73" s="1"/>
      <c r="RM73" s="1"/>
      <c r="RN73" s="1"/>
      <c r="RO73" s="1"/>
      <c r="RP73" s="1"/>
      <c r="RQ73" s="1"/>
      <c r="RR73" s="1"/>
      <c r="RS73" s="1"/>
      <c r="RT73" s="1"/>
      <c r="RU73" s="1"/>
      <c r="RV73" s="1"/>
      <c r="RW73" s="1"/>
      <c r="RX73" s="1"/>
      <c r="RY73" s="1"/>
      <c r="RZ73" s="1"/>
      <c r="SA73" s="1"/>
      <c r="SB73" s="1"/>
      <c r="SC73" s="1"/>
      <c r="SD73" s="1"/>
      <c r="SE73" s="1"/>
      <c r="SF73" s="1"/>
      <c r="SG73" s="1"/>
      <c r="SH73" s="1"/>
      <c r="SI73" s="1"/>
      <c r="SJ73" s="1"/>
      <c r="SK73" s="1"/>
      <c r="SL73" s="1"/>
      <c r="SM73" s="1"/>
      <c r="SN73" s="1"/>
      <c r="SO73" s="1"/>
    </row>
    <row r="74" spans="1:50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  <c r="QD74" s="1"/>
      <c r="QE74" s="1"/>
      <c r="QF74" s="1"/>
      <c r="QG74" s="1"/>
      <c r="QH74" s="1"/>
      <c r="QI74" s="1"/>
      <c r="QJ74" s="1"/>
      <c r="QK74" s="1"/>
      <c r="QL74" s="1"/>
      <c r="QM74" s="1"/>
      <c r="QN74" s="1"/>
      <c r="QO74" s="1"/>
      <c r="QP74" s="1"/>
      <c r="QQ74" s="1"/>
      <c r="QR74" s="1"/>
      <c r="QS74" s="1"/>
      <c r="QT74" s="1"/>
      <c r="QU74" s="1"/>
      <c r="QV74" s="1"/>
      <c r="QW74" s="1"/>
      <c r="QX74" s="1"/>
      <c r="QY74" s="1"/>
      <c r="QZ74" s="1"/>
      <c r="RA74" s="1"/>
      <c r="RB74" s="1"/>
      <c r="RC74" s="1"/>
      <c r="RD74" s="1"/>
      <c r="RE74" s="1"/>
      <c r="RF74" s="1"/>
      <c r="RG74" s="1"/>
      <c r="RH74" s="1"/>
      <c r="RI74" s="1"/>
      <c r="RJ74" s="1"/>
      <c r="RK74" s="1"/>
      <c r="RL74" s="1"/>
      <c r="RM74" s="1"/>
      <c r="RN74" s="1"/>
      <c r="RO74" s="1"/>
      <c r="RP74" s="1"/>
      <c r="RQ74" s="1"/>
      <c r="RR74" s="1"/>
      <c r="RS74" s="1"/>
      <c r="RT74" s="1"/>
      <c r="RU74" s="1"/>
      <c r="RV74" s="1"/>
      <c r="RW74" s="1"/>
      <c r="RX74" s="1"/>
      <c r="RY74" s="1"/>
      <c r="RZ74" s="1"/>
      <c r="SA74" s="1"/>
      <c r="SB74" s="1"/>
      <c r="SC74" s="1"/>
      <c r="SD74" s="1"/>
      <c r="SE74" s="1"/>
      <c r="SF74" s="1"/>
      <c r="SG74" s="1"/>
      <c r="SH74" s="1"/>
      <c r="SI74" s="1"/>
      <c r="SJ74" s="1"/>
      <c r="SK74" s="1"/>
      <c r="SL74" s="1"/>
      <c r="SM74" s="1"/>
      <c r="SN74" s="1"/>
      <c r="SO74" s="1"/>
    </row>
    <row r="75" spans="1:50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  <c r="KX75" s="1"/>
      <c r="KY75" s="1"/>
      <c r="KZ75" s="1"/>
      <c r="LA75" s="1"/>
      <c r="LB75" s="1"/>
      <c r="LC75" s="1"/>
      <c r="LD75" s="1"/>
      <c r="LE75" s="1"/>
      <c r="LF75" s="1"/>
      <c r="LG75" s="1"/>
      <c r="LH75" s="1"/>
      <c r="LI75" s="1"/>
      <c r="LJ75" s="1"/>
      <c r="LK75" s="1"/>
      <c r="LL75" s="1"/>
      <c r="LM75" s="1"/>
      <c r="LN75" s="1"/>
      <c r="LO75" s="1"/>
      <c r="LP75" s="1"/>
      <c r="LQ75" s="1"/>
      <c r="LR75" s="1"/>
      <c r="LS75" s="1"/>
      <c r="LT75" s="1"/>
      <c r="LU75" s="1"/>
      <c r="LV75" s="1"/>
      <c r="LW75" s="1"/>
      <c r="LX75" s="1"/>
      <c r="LY75" s="1"/>
      <c r="LZ75" s="1"/>
      <c r="MA75" s="1"/>
      <c r="MB75" s="1"/>
      <c r="MC75" s="1"/>
      <c r="MD75" s="1"/>
      <c r="ME75" s="1"/>
      <c r="MF75" s="1"/>
      <c r="MG75" s="1"/>
      <c r="MH75" s="1"/>
      <c r="MI75" s="1"/>
      <c r="MJ75" s="1"/>
      <c r="MK75" s="1"/>
      <c r="ML75" s="1"/>
      <c r="MM75" s="1"/>
      <c r="MN75" s="1"/>
      <c r="MO75" s="1"/>
      <c r="MP75" s="1"/>
      <c r="MQ75" s="1"/>
      <c r="MR75" s="1"/>
      <c r="MS75" s="1"/>
      <c r="MT75" s="1"/>
      <c r="MU75" s="1"/>
      <c r="MV75" s="1"/>
      <c r="MW75" s="1"/>
      <c r="MX75" s="1"/>
      <c r="MY75" s="1"/>
      <c r="MZ75" s="1"/>
      <c r="NA75" s="1"/>
      <c r="NB75" s="1"/>
      <c r="NC75" s="1"/>
      <c r="ND75" s="1"/>
      <c r="NE75" s="1"/>
      <c r="NF75" s="1"/>
      <c r="NG75" s="1"/>
      <c r="NH75" s="1"/>
      <c r="NI75" s="1"/>
      <c r="NJ75" s="1"/>
      <c r="NK75" s="1"/>
      <c r="NL75" s="1"/>
      <c r="NM75" s="1"/>
      <c r="NN75" s="1"/>
      <c r="NO75" s="1"/>
      <c r="NP75" s="1"/>
      <c r="NQ75" s="1"/>
      <c r="NR75" s="1"/>
      <c r="NS75" s="1"/>
      <c r="NT75" s="1"/>
      <c r="NU75" s="1"/>
      <c r="NV75" s="1"/>
      <c r="NW75" s="1"/>
      <c r="NX75" s="1"/>
      <c r="NY75" s="1"/>
      <c r="NZ75" s="1"/>
      <c r="OA75" s="1"/>
      <c r="OB75" s="1"/>
      <c r="OC75" s="1"/>
      <c r="OD75" s="1"/>
      <c r="OE75" s="1"/>
      <c r="OF75" s="1"/>
      <c r="OG75" s="1"/>
      <c r="OH75" s="1"/>
      <c r="OI75" s="1"/>
      <c r="OJ75" s="1"/>
      <c r="OK75" s="1"/>
      <c r="OL75" s="1"/>
      <c r="OM75" s="1"/>
      <c r="ON75" s="1"/>
      <c r="OO75" s="1"/>
      <c r="OP75" s="1"/>
      <c r="OQ75" s="1"/>
      <c r="OR75" s="1"/>
      <c r="OS75" s="1"/>
      <c r="OT75" s="1"/>
      <c r="OU75" s="1"/>
      <c r="OV75" s="1"/>
      <c r="OW75" s="1"/>
      <c r="OX75" s="1"/>
      <c r="OY75" s="1"/>
      <c r="OZ75" s="1"/>
      <c r="PA75" s="1"/>
      <c r="PB75" s="1"/>
      <c r="PC75" s="1"/>
      <c r="PD75" s="1"/>
      <c r="PE75" s="1"/>
      <c r="PF75" s="1"/>
      <c r="PG75" s="1"/>
      <c r="PH75" s="1"/>
      <c r="PI75" s="1"/>
      <c r="PJ75" s="1"/>
      <c r="PK75" s="1"/>
      <c r="PL75" s="1"/>
      <c r="PM75" s="1"/>
      <c r="PN75" s="1"/>
      <c r="PO75" s="1"/>
      <c r="PP75" s="1"/>
      <c r="PQ75" s="1"/>
      <c r="PR75" s="1"/>
      <c r="PS75" s="1"/>
      <c r="PT75" s="1"/>
      <c r="PU75" s="1"/>
      <c r="PV75" s="1"/>
      <c r="PW75" s="1"/>
      <c r="PX75" s="1"/>
      <c r="PY75" s="1"/>
      <c r="PZ75" s="1"/>
      <c r="QA75" s="1"/>
      <c r="QB75" s="1"/>
      <c r="QC75" s="1"/>
      <c r="QD75" s="1"/>
      <c r="QE75" s="1"/>
      <c r="QF75" s="1"/>
      <c r="QG75" s="1"/>
      <c r="QH75" s="1"/>
      <c r="QI75" s="1"/>
      <c r="QJ75" s="1"/>
      <c r="QK75" s="1"/>
      <c r="QL75" s="1"/>
      <c r="QM75" s="1"/>
      <c r="QN75" s="1"/>
      <c r="QO75" s="1"/>
      <c r="QP75" s="1"/>
      <c r="QQ75" s="1"/>
      <c r="QR75" s="1"/>
      <c r="QS75" s="1"/>
      <c r="QT75" s="1"/>
      <c r="QU75" s="1"/>
      <c r="QV75" s="1"/>
      <c r="QW75" s="1"/>
      <c r="QX75" s="1"/>
      <c r="QY75" s="1"/>
      <c r="QZ75" s="1"/>
      <c r="RA75" s="1"/>
      <c r="RB75" s="1"/>
      <c r="RC75" s="1"/>
      <c r="RD75" s="1"/>
      <c r="RE75" s="1"/>
      <c r="RF75" s="1"/>
      <c r="RG75" s="1"/>
      <c r="RH75" s="1"/>
      <c r="RI75" s="1"/>
      <c r="RJ75" s="1"/>
      <c r="RK75" s="1"/>
      <c r="RL75" s="1"/>
      <c r="RM75" s="1"/>
      <c r="RN75" s="1"/>
      <c r="RO75" s="1"/>
      <c r="RP75" s="1"/>
      <c r="RQ75" s="1"/>
      <c r="RR75" s="1"/>
      <c r="RS75" s="1"/>
      <c r="RT75" s="1"/>
      <c r="RU75" s="1"/>
      <c r="RV75" s="1"/>
      <c r="RW75" s="1"/>
      <c r="RX75" s="1"/>
      <c r="RY75" s="1"/>
      <c r="RZ75" s="1"/>
      <c r="SA75" s="1"/>
      <c r="SB75" s="1"/>
      <c r="SC75" s="1"/>
      <c r="SD75" s="1"/>
      <c r="SE75" s="1"/>
      <c r="SF75" s="1"/>
      <c r="SG75" s="1"/>
      <c r="SH75" s="1"/>
      <c r="SI75" s="1"/>
      <c r="SJ75" s="1"/>
      <c r="SK75" s="1"/>
      <c r="SL75" s="1"/>
      <c r="SM75" s="1"/>
      <c r="SN75" s="1"/>
      <c r="SO75" s="1"/>
    </row>
    <row r="76" spans="1:50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  <c r="JE76" s="1"/>
      <c r="JF76" s="1"/>
      <c r="JG76" s="1"/>
      <c r="JH76" s="1"/>
      <c r="JI76" s="1"/>
      <c r="JJ76" s="1"/>
      <c r="JK76" s="1"/>
      <c r="JL76" s="1"/>
      <c r="JM76" s="1"/>
      <c r="JN76" s="1"/>
      <c r="JO76" s="1"/>
      <c r="JP76" s="1"/>
      <c r="JQ76" s="1"/>
      <c r="JR76" s="1"/>
      <c r="JS76" s="1"/>
      <c r="JT76" s="1"/>
      <c r="JU76" s="1"/>
      <c r="JV76" s="1"/>
      <c r="JW76" s="1"/>
      <c r="JX76" s="1"/>
      <c r="JY76" s="1"/>
      <c r="JZ76" s="1"/>
      <c r="KA76" s="1"/>
      <c r="KB76" s="1"/>
      <c r="KC76" s="1"/>
      <c r="KD76" s="1"/>
      <c r="KE76" s="1"/>
      <c r="KF76" s="1"/>
      <c r="KG76" s="1"/>
      <c r="KH76" s="1"/>
      <c r="KI76" s="1"/>
      <c r="KJ76" s="1"/>
      <c r="KK76" s="1"/>
      <c r="KL76" s="1"/>
      <c r="KM76" s="1"/>
      <c r="KN76" s="1"/>
      <c r="KO76" s="1"/>
      <c r="KP76" s="1"/>
      <c r="KQ76" s="1"/>
      <c r="KR76" s="1"/>
      <c r="KS76" s="1"/>
      <c r="KT76" s="1"/>
      <c r="KU76" s="1"/>
      <c r="KV76" s="1"/>
      <c r="KW76" s="1"/>
      <c r="KX76" s="1"/>
      <c r="KY76" s="1"/>
      <c r="KZ76" s="1"/>
      <c r="LA76" s="1"/>
      <c r="LB76" s="1"/>
      <c r="LC76" s="1"/>
      <c r="LD76" s="1"/>
      <c r="LE76" s="1"/>
      <c r="LF76" s="1"/>
      <c r="LG76" s="1"/>
      <c r="LH76" s="1"/>
      <c r="LI76" s="1"/>
      <c r="LJ76" s="1"/>
      <c r="LK76" s="1"/>
      <c r="LL76" s="1"/>
      <c r="LM76" s="1"/>
      <c r="LN76" s="1"/>
      <c r="LO76" s="1"/>
      <c r="LP76" s="1"/>
      <c r="LQ76" s="1"/>
      <c r="LR76" s="1"/>
      <c r="LS76" s="1"/>
      <c r="LT76" s="1"/>
      <c r="LU76" s="1"/>
      <c r="LV76" s="1"/>
      <c r="LW76" s="1"/>
      <c r="LX76" s="1"/>
      <c r="LY76" s="1"/>
      <c r="LZ76" s="1"/>
      <c r="MA76" s="1"/>
      <c r="MB76" s="1"/>
      <c r="MC76" s="1"/>
      <c r="MD76" s="1"/>
      <c r="ME76" s="1"/>
      <c r="MF76" s="1"/>
      <c r="MG76" s="1"/>
      <c r="MH76" s="1"/>
      <c r="MI76" s="1"/>
      <c r="MJ76" s="1"/>
      <c r="MK76" s="1"/>
      <c r="ML76" s="1"/>
      <c r="MM76" s="1"/>
      <c r="MN76" s="1"/>
      <c r="MO76" s="1"/>
      <c r="MP76" s="1"/>
      <c r="MQ76" s="1"/>
      <c r="MR76" s="1"/>
      <c r="MS76" s="1"/>
      <c r="MT76" s="1"/>
      <c r="MU76" s="1"/>
      <c r="MV76" s="1"/>
      <c r="MW76" s="1"/>
      <c r="MX76" s="1"/>
      <c r="MY76" s="1"/>
      <c r="MZ76" s="1"/>
      <c r="NA76" s="1"/>
      <c r="NB76" s="1"/>
      <c r="NC76" s="1"/>
      <c r="ND76" s="1"/>
      <c r="NE76" s="1"/>
      <c r="NF76" s="1"/>
      <c r="NG76" s="1"/>
      <c r="NH76" s="1"/>
      <c r="NI76" s="1"/>
      <c r="NJ76" s="1"/>
      <c r="NK76" s="1"/>
      <c r="NL76" s="1"/>
      <c r="NM76" s="1"/>
      <c r="NN76" s="1"/>
      <c r="NO76" s="1"/>
      <c r="NP76" s="1"/>
      <c r="NQ76" s="1"/>
      <c r="NR76" s="1"/>
      <c r="NS76" s="1"/>
      <c r="NT76" s="1"/>
      <c r="NU76" s="1"/>
      <c r="NV76" s="1"/>
      <c r="NW76" s="1"/>
      <c r="NX76" s="1"/>
      <c r="NY76" s="1"/>
      <c r="NZ76" s="1"/>
      <c r="OA76" s="1"/>
      <c r="OB76" s="1"/>
      <c r="OC76" s="1"/>
      <c r="OD76" s="1"/>
      <c r="OE76" s="1"/>
      <c r="OF76" s="1"/>
      <c r="OG76" s="1"/>
      <c r="OH76" s="1"/>
      <c r="OI76" s="1"/>
      <c r="OJ76" s="1"/>
      <c r="OK76" s="1"/>
      <c r="OL76" s="1"/>
      <c r="OM76" s="1"/>
      <c r="ON76" s="1"/>
      <c r="OO76" s="1"/>
      <c r="OP76" s="1"/>
      <c r="OQ76" s="1"/>
      <c r="OR76" s="1"/>
      <c r="OS76" s="1"/>
      <c r="OT76" s="1"/>
      <c r="OU76" s="1"/>
      <c r="OV76" s="1"/>
      <c r="OW76" s="1"/>
      <c r="OX76" s="1"/>
      <c r="OY76" s="1"/>
      <c r="OZ76" s="1"/>
      <c r="PA76" s="1"/>
      <c r="PB76" s="1"/>
      <c r="PC76" s="1"/>
      <c r="PD76" s="1"/>
      <c r="PE76" s="1"/>
      <c r="PF76" s="1"/>
      <c r="PG76" s="1"/>
      <c r="PH76" s="1"/>
      <c r="PI76" s="1"/>
      <c r="PJ76" s="1"/>
      <c r="PK76" s="1"/>
      <c r="PL76" s="1"/>
      <c r="PM76" s="1"/>
      <c r="PN76" s="1"/>
      <c r="PO76" s="1"/>
      <c r="PP76" s="1"/>
      <c r="PQ76" s="1"/>
      <c r="PR76" s="1"/>
      <c r="PS76" s="1"/>
      <c r="PT76" s="1"/>
      <c r="PU76" s="1"/>
      <c r="PV76" s="1"/>
      <c r="PW76" s="1"/>
      <c r="PX76" s="1"/>
      <c r="PY76" s="1"/>
      <c r="PZ76" s="1"/>
      <c r="QA76" s="1"/>
      <c r="QB76" s="1"/>
      <c r="QC76" s="1"/>
      <c r="QD76" s="1"/>
      <c r="QE76" s="1"/>
      <c r="QF76" s="1"/>
      <c r="QG76" s="1"/>
      <c r="QH76" s="1"/>
      <c r="QI76" s="1"/>
      <c r="QJ76" s="1"/>
      <c r="QK76" s="1"/>
      <c r="QL76" s="1"/>
      <c r="QM76" s="1"/>
      <c r="QN76" s="1"/>
      <c r="QO76" s="1"/>
      <c r="QP76" s="1"/>
      <c r="QQ76" s="1"/>
      <c r="QR76" s="1"/>
      <c r="QS76" s="1"/>
      <c r="QT76" s="1"/>
      <c r="QU76" s="1"/>
      <c r="QV76" s="1"/>
      <c r="QW76" s="1"/>
      <c r="QX76" s="1"/>
      <c r="QY76" s="1"/>
      <c r="QZ76" s="1"/>
      <c r="RA76" s="1"/>
      <c r="RB76" s="1"/>
      <c r="RC76" s="1"/>
      <c r="RD76" s="1"/>
      <c r="RE76" s="1"/>
      <c r="RF76" s="1"/>
      <c r="RG76" s="1"/>
      <c r="RH76" s="1"/>
      <c r="RI76" s="1"/>
      <c r="RJ76" s="1"/>
      <c r="RK76" s="1"/>
      <c r="RL76" s="1"/>
      <c r="RM76" s="1"/>
      <c r="RN76" s="1"/>
      <c r="RO76" s="1"/>
      <c r="RP76" s="1"/>
      <c r="RQ76" s="1"/>
      <c r="RR76" s="1"/>
      <c r="RS76" s="1"/>
      <c r="RT76" s="1"/>
      <c r="RU76" s="1"/>
      <c r="RV76" s="1"/>
      <c r="RW76" s="1"/>
      <c r="RX76" s="1"/>
      <c r="RY76" s="1"/>
      <c r="RZ76" s="1"/>
      <c r="SA76" s="1"/>
      <c r="SB76" s="1"/>
      <c r="SC76" s="1"/>
      <c r="SD76" s="1"/>
      <c r="SE76" s="1"/>
      <c r="SF76" s="1"/>
      <c r="SG76" s="1"/>
      <c r="SH76" s="1"/>
      <c r="SI76" s="1"/>
      <c r="SJ76" s="1"/>
      <c r="SK76" s="1"/>
      <c r="SL76" s="1"/>
      <c r="SM76" s="1"/>
      <c r="SN76" s="1"/>
      <c r="SO76" s="1"/>
    </row>
    <row r="77" spans="1:50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  <c r="KK77" s="1"/>
      <c r="KL77" s="1"/>
      <c r="KM77" s="1"/>
      <c r="KN77" s="1"/>
      <c r="KO77" s="1"/>
      <c r="KP77" s="1"/>
      <c r="KQ77" s="1"/>
      <c r="KR77" s="1"/>
      <c r="KS77" s="1"/>
      <c r="KT77" s="1"/>
      <c r="KU77" s="1"/>
      <c r="KV77" s="1"/>
      <c r="KW77" s="1"/>
      <c r="KX77" s="1"/>
      <c r="KY77" s="1"/>
      <c r="KZ77" s="1"/>
      <c r="LA77" s="1"/>
      <c r="LB77" s="1"/>
      <c r="LC77" s="1"/>
      <c r="LD77" s="1"/>
      <c r="LE77" s="1"/>
      <c r="LF77" s="1"/>
      <c r="LG77" s="1"/>
      <c r="LH77" s="1"/>
      <c r="LI77" s="1"/>
      <c r="LJ77" s="1"/>
      <c r="LK77" s="1"/>
      <c r="LL77" s="1"/>
      <c r="LM77" s="1"/>
      <c r="LN77" s="1"/>
      <c r="LO77" s="1"/>
      <c r="LP77" s="1"/>
      <c r="LQ77" s="1"/>
      <c r="LR77" s="1"/>
      <c r="LS77" s="1"/>
      <c r="LT77" s="1"/>
      <c r="LU77" s="1"/>
      <c r="LV77" s="1"/>
      <c r="LW77" s="1"/>
      <c r="LX77" s="1"/>
      <c r="LY77" s="1"/>
      <c r="LZ77" s="1"/>
      <c r="MA77" s="1"/>
      <c r="MB77" s="1"/>
      <c r="MC77" s="1"/>
      <c r="MD77" s="1"/>
      <c r="ME77" s="1"/>
      <c r="MF77" s="1"/>
      <c r="MG77" s="1"/>
      <c r="MH77" s="1"/>
      <c r="MI77" s="1"/>
      <c r="MJ77" s="1"/>
      <c r="MK77" s="1"/>
      <c r="ML77" s="1"/>
      <c r="MM77" s="1"/>
      <c r="MN77" s="1"/>
      <c r="MO77" s="1"/>
      <c r="MP77" s="1"/>
      <c r="MQ77" s="1"/>
      <c r="MR77" s="1"/>
      <c r="MS77" s="1"/>
      <c r="MT77" s="1"/>
      <c r="MU77" s="1"/>
      <c r="MV77" s="1"/>
      <c r="MW77" s="1"/>
      <c r="MX77" s="1"/>
      <c r="MY77" s="1"/>
      <c r="MZ77" s="1"/>
      <c r="NA77" s="1"/>
      <c r="NB77" s="1"/>
      <c r="NC77" s="1"/>
      <c r="ND77" s="1"/>
      <c r="NE77" s="1"/>
      <c r="NF77" s="1"/>
      <c r="NG77" s="1"/>
      <c r="NH77" s="1"/>
      <c r="NI77" s="1"/>
      <c r="NJ77" s="1"/>
      <c r="NK77" s="1"/>
      <c r="NL77" s="1"/>
      <c r="NM77" s="1"/>
      <c r="NN77" s="1"/>
      <c r="NO77" s="1"/>
      <c r="NP77" s="1"/>
      <c r="NQ77" s="1"/>
      <c r="NR77" s="1"/>
      <c r="NS77" s="1"/>
      <c r="NT77" s="1"/>
      <c r="NU77" s="1"/>
      <c r="NV77" s="1"/>
      <c r="NW77" s="1"/>
      <c r="NX77" s="1"/>
      <c r="NY77" s="1"/>
      <c r="NZ77" s="1"/>
      <c r="OA77" s="1"/>
      <c r="OB77" s="1"/>
      <c r="OC77" s="1"/>
      <c r="OD77" s="1"/>
      <c r="OE77" s="1"/>
      <c r="OF77" s="1"/>
      <c r="OG77" s="1"/>
      <c r="OH77" s="1"/>
      <c r="OI77" s="1"/>
      <c r="OJ77" s="1"/>
      <c r="OK77" s="1"/>
      <c r="OL77" s="1"/>
      <c r="OM77" s="1"/>
      <c r="ON77" s="1"/>
      <c r="OO77" s="1"/>
      <c r="OP77" s="1"/>
      <c r="OQ77" s="1"/>
      <c r="OR77" s="1"/>
      <c r="OS77" s="1"/>
      <c r="OT77" s="1"/>
      <c r="OU77" s="1"/>
      <c r="OV77" s="1"/>
      <c r="OW77" s="1"/>
      <c r="OX77" s="1"/>
      <c r="OY77" s="1"/>
      <c r="OZ77" s="1"/>
      <c r="PA77" s="1"/>
      <c r="PB77" s="1"/>
      <c r="PC77" s="1"/>
      <c r="PD77" s="1"/>
      <c r="PE77" s="1"/>
      <c r="PF77" s="1"/>
      <c r="PG77" s="1"/>
      <c r="PH77" s="1"/>
      <c r="PI77" s="1"/>
      <c r="PJ77" s="1"/>
      <c r="PK77" s="1"/>
      <c r="PL77" s="1"/>
      <c r="PM77" s="1"/>
      <c r="PN77" s="1"/>
      <c r="PO77" s="1"/>
      <c r="PP77" s="1"/>
      <c r="PQ77" s="1"/>
      <c r="PR77" s="1"/>
      <c r="PS77" s="1"/>
      <c r="PT77" s="1"/>
      <c r="PU77" s="1"/>
      <c r="PV77" s="1"/>
      <c r="PW77" s="1"/>
      <c r="PX77" s="1"/>
      <c r="PY77" s="1"/>
      <c r="PZ77" s="1"/>
      <c r="QA77" s="1"/>
      <c r="QB77" s="1"/>
      <c r="QC77" s="1"/>
      <c r="QD77" s="1"/>
      <c r="QE77" s="1"/>
      <c r="QF77" s="1"/>
      <c r="QG77" s="1"/>
      <c r="QH77" s="1"/>
      <c r="QI77" s="1"/>
      <c r="QJ77" s="1"/>
      <c r="QK77" s="1"/>
      <c r="QL77" s="1"/>
      <c r="QM77" s="1"/>
      <c r="QN77" s="1"/>
      <c r="QO77" s="1"/>
      <c r="QP77" s="1"/>
      <c r="QQ77" s="1"/>
      <c r="QR77" s="1"/>
      <c r="QS77" s="1"/>
      <c r="QT77" s="1"/>
      <c r="QU77" s="1"/>
      <c r="QV77" s="1"/>
      <c r="QW77" s="1"/>
      <c r="QX77" s="1"/>
      <c r="QY77" s="1"/>
      <c r="QZ77" s="1"/>
      <c r="RA77" s="1"/>
      <c r="RB77" s="1"/>
      <c r="RC77" s="1"/>
      <c r="RD77" s="1"/>
      <c r="RE77" s="1"/>
      <c r="RF77" s="1"/>
      <c r="RG77" s="1"/>
      <c r="RH77" s="1"/>
      <c r="RI77" s="1"/>
      <c r="RJ77" s="1"/>
      <c r="RK77" s="1"/>
      <c r="RL77" s="1"/>
      <c r="RM77" s="1"/>
      <c r="RN77" s="1"/>
      <c r="RO77" s="1"/>
      <c r="RP77" s="1"/>
      <c r="RQ77" s="1"/>
      <c r="RR77" s="1"/>
      <c r="RS77" s="1"/>
      <c r="RT77" s="1"/>
      <c r="RU77" s="1"/>
      <c r="RV77" s="1"/>
      <c r="RW77" s="1"/>
      <c r="RX77" s="1"/>
      <c r="RY77" s="1"/>
      <c r="RZ77" s="1"/>
      <c r="SA77" s="1"/>
      <c r="SB77" s="1"/>
      <c r="SC77" s="1"/>
      <c r="SD77" s="1"/>
      <c r="SE77" s="1"/>
      <c r="SF77" s="1"/>
      <c r="SG77" s="1"/>
      <c r="SH77" s="1"/>
      <c r="SI77" s="1"/>
      <c r="SJ77" s="1"/>
      <c r="SK77" s="1"/>
      <c r="SL77" s="1"/>
      <c r="SM77" s="1"/>
      <c r="SN77" s="1"/>
      <c r="SO77" s="1"/>
    </row>
    <row r="78" spans="1:50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</row>
    <row r="79" spans="1:50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</row>
    <row r="80" spans="1:50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</row>
    <row r="81" spans="1:50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</row>
    <row r="82" spans="1:50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</row>
    <row r="83" spans="1:50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</row>
    <row r="84" spans="1:50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</row>
    <row r="85" spans="1:50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</row>
    <row r="86" spans="1:50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</row>
    <row r="87" spans="1:50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  <c r="IX87" s="1"/>
      <c r="IY87" s="1"/>
      <c r="IZ87" s="1"/>
      <c r="JA87" s="1"/>
      <c r="JB87" s="1"/>
      <c r="JC87" s="1"/>
      <c r="JD87" s="1"/>
      <c r="JE87" s="1"/>
      <c r="JF87" s="1"/>
      <c r="JG87" s="1"/>
      <c r="JH87" s="1"/>
      <c r="JI87" s="1"/>
      <c r="JJ87" s="1"/>
      <c r="JK87" s="1"/>
      <c r="JL87" s="1"/>
      <c r="JM87" s="1"/>
      <c r="JN87" s="1"/>
      <c r="JO87" s="1"/>
      <c r="JP87" s="1"/>
      <c r="JQ87" s="1"/>
      <c r="JR87" s="1"/>
      <c r="JS87" s="1"/>
      <c r="JT87" s="1"/>
      <c r="JU87" s="1"/>
      <c r="JV87" s="1"/>
      <c r="JW87" s="1"/>
      <c r="JX87" s="1"/>
      <c r="JY87" s="1"/>
      <c r="JZ87" s="1"/>
      <c r="KA87" s="1"/>
      <c r="KB87" s="1"/>
      <c r="KC87" s="1"/>
      <c r="KD87" s="1"/>
      <c r="KE87" s="1"/>
      <c r="KF87" s="1"/>
      <c r="KG87" s="1"/>
      <c r="KH87" s="1"/>
      <c r="KI87" s="1"/>
      <c r="KJ87" s="1"/>
      <c r="KK87" s="1"/>
      <c r="KL87" s="1"/>
      <c r="KM87" s="1"/>
      <c r="KN87" s="1"/>
      <c r="KO87" s="1"/>
      <c r="KP87" s="1"/>
      <c r="KQ87" s="1"/>
      <c r="KR87" s="1"/>
      <c r="KS87" s="1"/>
      <c r="KT87" s="1"/>
      <c r="KU87" s="1"/>
      <c r="KV87" s="1"/>
      <c r="KW87" s="1"/>
      <c r="KX87" s="1"/>
      <c r="KY87" s="1"/>
      <c r="KZ87" s="1"/>
      <c r="LA87" s="1"/>
      <c r="LB87" s="1"/>
      <c r="LC87" s="1"/>
      <c r="LD87" s="1"/>
      <c r="LE87" s="1"/>
      <c r="LF87" s="1"/>
      <c r="LG87" s="1"/>
      <c r="LH87" s="1"/>
      <c r="LI87" s="1"/>
      <c r="LJ87" s="1"/>
      <c r="LK87" s="1"/>
      <c r="LL87" s="1"/>
      <c r="LM87" s="1"/>
      <c r="LN87" s="1"/>
      <c r="LO87" s="1"/>
      <c r="LP87" s="1"/>
      <c r="LQ87" s="1"/>
      <c r="LR87" s="1"/>
      <c r="LS87" s="1"/>
      <c r="LT87" s="1"/>
      <c r="LU87" s="1"/>
      <c r="LV87" s="1"/>
      <c r="LW87" s="1"/>
      <c r="LX87" s="1"/>
      <c r="LY87" s="1"/>
      <c r="LZ87" s="1"/>
      <c r="MA87" s="1"/>
      <c r="MB87" s="1"/>
      <c r="MC87" s="1"/>
      <c r="MD87" s="1"/>
      <c r="ME87" s="1"/>
      <c r="MF87" s="1"/>
      <c r="MG87" s="1"/>
      <c r="MH87" s="1"/>
      <c r="MI87" s="1"/>
      <c r="MJ87" s="1"/>
      <c r="MK87" s="1"/>
      <c r="ML87" s="1"/>
      <c r="MM87" s="1"/>
      <c r="MN87" s="1"/>
      <c r="MO87" s="1"/>
      <c r="MP87" s="1"/>
      <c r="MQ87" s="1"/>
      <c r="MR87" s="1"/>
      <c r="MS87" s="1"/>
      <c r="MT87" s="1"/>
      <c r="MU87" s="1"/>
      <c r="MV87" s="1"/>
      <c r="MW87" s="1"/>
      <c r="MX87" s="1"/>
      <c r="MY87" s="1"/>
      <c r="MZ87" s="1"/>
      <c r="NA87" s="1"/>
      <c r="NB87" s="1"/>
      <c r="NC87" s="1"/>
      <c r="ND87" s="1"/>
      <c r="NE87" s="1"/>
      <c r="NF87" s="1"/>
      <c r="NG87" s="1"/>
      <c r="NH87" s="1"/>
      <c r="NI87" s="1"/>
      <c r="NJ87" s="1"/>
      <c r="NK87" s="1"/>
      <c r="NL87" s="1"/>
      <c r="NM87" s="1"/>
      <c r="NN87" s="1"/>
      <c r="NO87" s="1"/>
      <c r="NP87" s="1"/>
      <c r="NQ87" s="1"/>
      <c r="NR87" s="1"/>
      <c r="NS87" s="1"/>
      <c r="NT87" s="1"/>
      <c r="NU87" s="1"/>
      <c r="NV87" s="1"/>
      <c r="NW87" s="1"/>
      <c r="NX87" s="1"/>
      <c r="NY87" s="1"/>
      <c r="NZ87" s="1"/>
      <c r="OA87" s="1"/>
      <c r="OB87" s="1"/>
      <c r="OC87" s="1"/>
      <c r="OD87" s="1"/>
      <c r="OE87" s="1"/>
      <c r="OF87" s="1"/>
      <c r="OG87" s="1"/>
      <c r="OH87" s="1"/>
      <c r="OI87" s="1"/>
      <c r="OJ87" s="1"/>
      <c r="OK87" s="1"/>
      <c r="OL87" s="1"/>
      <c r="OM87" s="1"/>
      <c r="ON87" s="1"/>
      <c r="OO87" s="1"/>
      <c r="OP87" s="1"/>
      <c r="OQ87" s="1"/>
      <c r="OR87" s="1"/>
      <c r="OS87" s="1"/>
      <c r="OT87" s="1"/>
      <c r="OU87" s="1"/>
      <c r="OV87" s="1"/>
      <c r="OW87" s="1"/>
      <c r="OX87" s="1"/>
      <c r="OY87" s="1"/>
      <c r="OZ87" s="1"/>
      <c r="PA87" s="1"/>
      <c r="PB87" s="1"/>
      <c r="PC87" s="1"/>
      <c r="PD87" s="1"/>
      <c r="PE87" s="1"/>
      <c r="PF87" s="1"/>
      <c r="PG87" s="1"/>
      <c r="PH87" s="1"/>
      <c r="PI87" s="1"/>
      <c r="PJ87" s="1"/>
      <c r="PK87" s="1"/>
      <c r="PL87" s="1"/>
      <c r="PM87" s="1"/>
      <c r="PN87" s="1"/>
      <c r="PO87" s="1"/>
      <c r="PP87" s="1"/>
      <c r="PQ87" s="1"/>
      <c r="PR87" s="1"/>
      <c r="PS87" s="1"/>
      <c r="PT87" s="1"/>
      <c r="PU87" s="1"/>
      <c r="PV87" s="1"/>
      <c r="PW87" s="1"/>
      <c r="PX87" s="1"/>
      <c r="PY87" s="1"/>
      <c r="PZ87" s="1"/>
      <c r="QA87" s="1"/>
      <c r="QB87" s="1"/>
      <c r="QC87" s="1"/>
      <c r="QD87" s="1"/>
      <c r="QE87" s="1"/>
      <c r="QF87" s="1"/>
      <c r="QG87" s="1"/>
      <c r="QH87" s="1"/>
      <c r="QI87" s="1"/>
      <c r="QJ87" s="1"/>
      <c r="QK87" s="1"/>
      <c r="QL87" s="1"/>
      <c r="QM87" s="1"/>
      <c r="QN87" s="1"/>
      <c r="QO87" s="1"/>
      <c r="QP87" s="1"/>
      <c r="QQ87" s="1"/>
      <c r="QR87" s="1"/>
      <c r="QS87" s="1"/>
      <c r="QT87" s="1"/>
      <c r="QU87" s="1"/>
      <c r="QV87" s="1"/>
      <c r="QW87" s="1"/>
      <c r="QX87" s="1"/>
      <c r="QY87" s="1"/>
      <c r="QZ87" s="1"/>
      <c r="RA87" s="1"/>
      <c r="RB87" s="1"/>
      <c r="RC87" s="1"/>
      <c r="RD87" s="1"/>
      <c r="RE87" s="1"/>
      <c r="RF87" s="1"/>
      <c r="RG87" s="1"/>
      <c r="RH87" s="1"/>
      <c r="RI87" s="1"/>
      <c r="RJ87" s="1"/>
      <c r="RK87" s="1"/>
      <c r="RL87" s="1"/>
      <c r="RM87" s="1"/>
      <c r="RN87" s="1"/>
      <c r="RO87" s="1"/>
      <c r="RP87" s="1"/>
      <c r="RQ87" s="1"/>
      <c r="RR87" s="1"/>
      <c r="RS87" s="1"/>
      <c r="RT87" s="1"/>
      <c r="RU87" s="1"/>
      <c r="RV87" s="1"/>
      <c r="RW87" s="1"/>
      <c r="RX87" s="1"/>
      <c r="RY87" s="1"/>
      <c r="RZ87" s="1"/>
      <c r="SA87" s="1"/>
      <c r="SB87" s="1"/>
      <c r="SC87" s="1"/>
      <c r="SD87" s="1"/>
      <c r="SE87" s="1"/>
      <c r="SF87" s="1"/>
      <c r="SG87" s="1"/>
      <c r="SH87" s="1"/>
      <c r="SI87" s="1"/>
      <c r="SJ87" s="1"/>
      <c r="SK87" s="1"/>
      <c r="SL87" s="1"/>
      <c r="SM87" s="1"/>
      <c r="SN87" s="1"/>
      <c r="SO87" s="1"/>
    </row>
    <row r="88" spans="1:50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  <c r="IY88" s="1"/>
      <c r="IZ88" s="1"/>
      <c r="JA88" s="1"/>
      <c r="JB88" s="1"/>
      <c r="JC88" s="1"/>
      <c r="JD88" s="1"/>
      <c r="JE88" s="1"/>
      <c r="JF88" s="1"/>
      <c r="JG88" s="1"/>
      <c r="JH88" s="1"/>
      <c r="JI88" s="1"/>
      <c r="JJ88" s="1"/>
      <c r="JK88" s="1"/>
      <c r="JL88" s="1"/>
      <c r="JM88" s="1"/>
      <c r="JN88" s="1"/>
      <c r="JO88" s="1"/>
      <c r="JP88" s="1"/>
      <c r="JQ88" s="1"/>
      <c r="JR88" s="1"/>
      <c r="JS88" s="1"/>
      <c r="JT88" s="1"/>
      <c r="JU88" s="1"/>
      <c r="JV88" s="1"/>
      <c r="JW88" s="1"/>
      <c r="JX88" s="1"/>
      <c r="JY88" s="1"/>
      <c r="JZ88" s="1"/>
      <c r="KA88" s="1"/>
      <c r="KB88" s="1"/>
      <c r="KC88" s="1"/>
      <c r="KD88" s="1"/>
      <c r="KE88" s="1"/>
      <c r="KF88" s="1"/>
      <c r="KG88" s="1"/>
      <c r="KH88" s="1"/>
      <c r="KI88" s="1"/>
      <c r="KJ88" s="1"/>
      <c r="KK88" s="1"/>
      <c r="KL88" s="1"/>
      <c r="KM88" s="1"/>
      <c r="KN88" s="1"/>
      <c r="KO88" s="1"/>
      <c r="KP88" s="1"/>
      <c r="KQ88" s="1"/>
      <c r="KR88" s="1"/>
      <c r="KS88" s="1"/>
      <c r="KT88" s="1"/>
      <c r="KU88" s="1"/>
      <c r="KV88" s="1"/>
      <c r="KW88" s="1"/>
      <c r="KX88" s="1"/>
      <c r="KY88" s="1"/>
      <c r="KZ88" s="1"/>
      <c r="LA88" s="1"/>
      <c r="LB88" s="1"/>
      <c r="LC88" s="1"/>
      <c r="LD88" s="1"/>
      <c r="LE88" s="1"/>
      <c r="LF88" s="1"/>
      <c r="LG88" s="1"/>
      <c r="LH88" s="1"/>
      <c r="LI88" s="1"/>
      <c r="LJ88" s="1"/>
      <c r="LK88" s="1"/>
      <c r="LL88" s="1"/>
      <c r="LM88" s="1"/>
      <c r="LN88" s="1"/>
      <c r="LO88" s="1"/>
      <c r="LP88" s="1"/>
      <c r="LQ88" s="1"/>
      <c r="LR88" s="1"/>
      <c r="LS88" s="1"/>
      <c r="LT88" s="1"/>
      <c r="LU88" s="1"/>
      <c r="LV88" s="1"/>
      <c r="LW88" s="1"/>
      <c r="LX88" s="1"/>
      <c r="LY88" s="1"/>
      <c r="LZ88" s="1"/>
      <c r="MA88" s="1"/>
      <c r="MB88" s="1"/>
      <c r="MC88" s="1"/>
      <c r="MD88" s="1"/>
      <c r="ME88" s="1"/>
      <c r="MF88" s="1"/>
      <c r="MG88" s="1"/>
      <c r="MH88" s="1"/>
      <c r="MI88" s="1"/>
      <c r="MJ88" s="1"/>
      <c r="MK88" s="1"/>
      <c r="ML88" s="1"/>
      <c r="MM88" s="1"/>
      <c r="MN88" s="1"/>
      <c r="MO88" s="1"/>
      <c r="MP88" s="1"/>
      <c r="MQ88" s="1"/>
      <c r="MR88" s="1"/>
      <c r="MS88" s="1"/>
      <c r="MT88" s="1"/>
      <c r="MU88" s="1"/>
      <c r="MV88" s="1"/>
      <c r="MW88" s="1"/>
      <c r="MX88" s="1"/>
      <c r="MY88" s="1"/>
      <c r="MZ88" s="1"/>
      <c r="NA88" s="1"/>
      <c r="NB88" s="1"/>
      <c r="NC88" s="1"/>
      <c r="ND88" s="1"/>
      <c r="NE88" s="1"/>
      <c r="NF88" s="1"/>
      <c r="NG88" s="1"/>
      <c r="NH88" s="1"/>
      <c r="NI88" s="1"/>
      <c r="NJ88" s="1"/>
      <c r="NK88" s="1"/>
      <c r="NL88" s="1"/>
      <c r="NM88" s="1"/>
      <c r="NN88" s="1"/>
      <c r="NO88" s="1"/>
      <c r="NP88" s="1"/>
      <c r="NQ88" s="1"/>
      <c r="NR88" s="1"/>
      <c r="NS88" s="1"/>
      <c r="NT88" s="1"/>
      <c r="NU88" s="1"/>
      <c r="NV88" s="1"/>
      <c r="NW88" s="1"/>
      <c r="NX88" s="1"/>
      <c r="NY88" s="1"/>
      <c r="NZ88" s="1"/>
      <c r="OA88" s="1"/>
      <c r="OB88" s="1"/>
      <c r="OC88" s="1"/>
      <c r="OD88" s="1"/>
      <c r="OE88" s="1"/>
      <c r="OF88" s="1"/>
      <c r="OG88" s="1"/>
      <c r="OH88" s="1"/>
      <c r="OI88" s="1"/>
      <c r="OJ88" s="1"/>
      <c r="OK88" s="1"/>
      <c r="OL88" s="1"/>
      <c r="OM88" s="1"/>
      <c r="ON88" s="1"/>
      <c r="OO88" s="1"/>
      <c r="OP88" s="1"/>
      <c r="OQ88" s="1"/>
      <c r="OR88" s="1"/>
      <c r="OS88" s="1"/>
      <c r="OT88" s="1"/>
      <c r="OU88" s="1"/>
      <c r="OV88" s="1"/>
      <c r="OW88" s="1"/>
      <c r="OX88" s="1"/>
      <c r="OY88" s="1"/>
      <c r="OZ88" s="1"/>
      <c r="PA88" s="1"/>
      <c r="PB88" s="1"/>
      <c r="PC88" s="1"/>
      <c r="PD88" s="1"/>
      <c r="PE88" s="1"/>
      <c r="PF88" s="1"/>
      <c r="PG88" s="1"/>
      <c r="PH88" s="1"/>
      <c r="PI88" s="1"/>
      <c r="PJ88" s="1"/>
      <c r="PK88" s="1"/>
      <c r="PL88" s="1"/>
      <c r="PM88" s="1"/>
      <c r="PN88" s="1"/>
      <c r="PO88" s="1"/>
      <c r="PP88" s="1"/>
      <c r="PQ88" s="1"/>
      <c r="PR88" s="1"/>
      <c r="PS88" s="1"/>
      <c r="PT88" s="1"/>
      <c r="PU88" s="1"/>
      <c r="PV88" s="1"/>
      <c r="PW88" s="1"/>
      <c r="PX88" s="1"/>
      <c r="PY88" s="1"/>
      <c r="PZ88" s="1"/>
      <c r="QA88" s="1"/>
      <c r="QB88" s="1"/>
      <c r="QC88" s="1"/>
      <c r="QD88" s="1"/>
      <c r="QE88" s="1"/>
      <c r="QF88" s="1"/>
      <c r="QG88" s="1"/>
      <c r="QH88" s="1"/>
      <c r="QI88" s="1"/>
      <c r="QJ88" s="1"/>
      <c r="QK88" s="1"/>
      <c r="QL88" s="1"/>
      <c r="QM88" s="1"/>
      <c r="QN88" s="1"/>
      <c r="QO88" s="1"/>
      <c r="QP88" s="1"/>
      <c r="QQ88" s="1"/>
      <c r="QR88" s="1"/>
      <c r="QS88" s="1"/>
      <c r="QT88" s="1"/>
      <c r="QU88" s="1"/>
      <c r="QV88" s="1"/>
      <c r="QW88" s="1"/>
      <c r="QX88" s="1"/>
      <c r="QY88" s="1"/>
      <c r="QZ88" s="1"/>
      <c r="RA88" s="1"/>
      <c r="RB88" s="1"/>
      <c r="RC88" s="1"/>
      <c r="RD88" s="1"/>
      <c r="RE88" s="1"/>
      <c r="RF88" s="1"/>
      <c r="RG88" s="1"/>
      <c r="RH88" s="1"/>
      <c r="RI88" s="1"/>
      <c r="RJ88" s="1"/>
      <c r="RK88" s="1"/>
      <c r="RL88" s="1"/>
      <c r="RM88" s="1"/>
      <c r="RN88" s="1"/>
      <c r="RO88" s="1"/>
      <c r="RP88" s="1"/>
      <c r="RQ88" s="1"/>
      <c r="RR88" s="1"/>
      <c r="RS88" s="1"/>
      <c r="RT88" s="1"/>
      <c r="RU88" s="1"/>
      <c r="RV88" s="1"/>
      <c r="RW88" s="1"/>
      <c r="RX88" s="1"/>
      <c r="RY88" s="1"/>
      <c r="RZ88" s="1"/>
      <c r="SA88" s="1"/>
      <c r="SB88" s="1"/>
      <c r="SC88" s="1"/>
      <c r="SD88" s="1"/>
      <c r="SE88" s="1"/>
      <c r="SF88" s="1"/>
      <c r="SG88" s="1"/>
      <c r="SH88" s="1"/>
      <c r="SI88" s="1"/>
      <c r="SJ88" s="1"/>
      <c r="SK88" s="1"/>
      <c r="SL88" s="1"/>
      <c r="SM88" s="1"/>
      <c r="SN88" s="1"/>
      <c r="SO88" s="1"/>
    </row>
    <row r="89" spans="1:50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  <c r="IX89" s="1"/>
      <c r="IY89" s="1"/>
      <c r="IZ89" s="1"/>
      <c r="JA89" s="1"/>
      <c r="JB89" s="1"/>
      <c r="JC89" s="1"/>
      <c r="JD89" s="1"/>
      <c r="JE89" s="1"/>
      <c r="JF89" s="1"/>
      <c r="JG89" s="1"/>
      <c r="JH89" s="1"/>
      <c r="JI89" s="1"/>
      <c r="JJ89" s="1"/>
      <c r="JK89" s="1"/>
      <c r="JL89" s="1"/>
      <c r="JM89" s="1"/>
      <c r="JN89" s="1"/>
      <c r="JO89" s="1"/>
      <c r="JP89" s="1"/>
      <c r="JQ89" s="1"/>
      <c r="JR89" s="1"/>
      <c r="JS89" s="1"/>
      <c r="JT89" s="1"/>
      <c r="JU89" s="1"/>
      <c r="JV89" s="1"/>
      <c r="JW89" s="1"/>
      <c r="JX89" s="1"/>
      <c r="JY89" s="1"/>
      <c r="JZ89" s="1"/>
      <c r="KA89" s="1"/>
      <c r="KB89" s="1"/>
      <c r="KC89" s="1"/>
      <c r="KD89" s="1"/>
      <c r="KE89" s="1"/>
      <c r="KF89" s="1"/>
      <c r="KG89" s="1"/>
      <c r="KH89" s="1"/>
      <c r="KI89" s="1"/>
      <c r="KJ89" s="1"/>
      <c r="KK89" s="1"/>
      <c r="KL89" s="1"/>
      <c r="KM89" s="1"/>
      <c r="KN89" s="1"/>
      <c r="KO89" s="1"/>
      <c r="KP89" s="1"/>
      <c r="KQ89" s="1"/>
      <c r="KR89" s="1"/>
      <c r="KS89" s="1"/>
      <c r="KT89" s="1"/>
      <c r="KU89" s="1"/>
      <c r="KV89" s="1"/>
      <c r="KW89" s="1"/>
      <c r="KX89" s="1"/>
      <c r="KY89" s="1"/>
      <c r="KZ89" s="1"/>
      <c r="LA89" s="1"/>
      <c r="LB89" s="1"/>
      <c r="LC89" s="1"/>
      <c r="LD89" s="1"/>
      <c r="LE89" s="1"/>
      <c r="LF89" s="1"/>
      <c r="LG89" s="1"/>
      <c r="LH89" s="1"/>
      <c r="LI89" s="1"/>
      <c r="LJ89" s="1"/>
      <c r="LK89" s="1"/>
      <c r="LL89" s="1"/>
      <c r="LM89" s="1"/>
      <c r="LN89" s="1"/>
      <c r="LO89" s="1"/>
      <c r="LP89" s="1"/>
      <c r="LQ89" s="1"/>
      <c r="LR89" s="1"/>
      <c r="LS89" s="1"/>
      <c r="LT89" s="1"/>
      <c r="LU89" s="1"/>
      <c r="LV89" s="1"/>
      <c r="LW89" s="1"/>
      <c r="LX89" s="1"/>
      <c r="LY89" s="1"/>
      <c r="LZ89" s="1"/>
      <c r="MA89" s="1"/>
      <c r="MB89" s="1"/>
      <c r="MC89" s="1"/>
      <c r="MD89" s="1"/>
      <c r="ME89" s="1"/>
      <c r="MF89" s="1"/>
      <c r="MG89" s="1"/>
      <c r="MH89" s="1"/>
      <c r="MI89" s="1"/>
      <c r="MJ89" s="1"/>
      <c r="MK89" s="1"/>
      <c r="ML89" s="1"/>
      <c r="MM89" s="1"/>
      <c r="MN89" s="1"/>
      <c r="MO89" s="1"/>
      <c r="MP89" s="1"/>
      <c r="MQ89" s="1"/>
      <c r="MR89" s="1"/>
      <c r="MS89" s="1"/>
      <c r="MT89" s="1"/>
      <c r="MU89" s="1"/>
      <c r="MV89" s="1"/>
      <c r="MW89" s="1"/>
      <c r="MX89" s="1"/>
      <c r="MY89" s="1"/>
      <c r="MZ89" s="1"/>
      <c r="NA89" s="1"/>
      <c r="NB89" s="1"/>
      <c r="NC89" s="1"/>
      <c r="ND89" s="1"/>
      <c r="NE89" s="1"/>
      <c r="NF89" s="1"/>
      <c r="NG89" s="1"/>
      <c r="NH89" s="1"/>
      <c r="NI89" s="1"/>
      <c r="NJ89" s="1"/>
      <c r="NK89" s="1"/>
      <c r="NL89" s="1"/>
      <c r="NM89" s="1"/>
      <c r="NN89" s="1"/>
      <c r="NO89" s="1"/>
      <c r="NP89" s="1"/>
      <c r="NQ89" s="1"/>
      <c r="NR89" s="1"/>
      <c r="NS89" s="1"/>
      <c r="NT89" s="1"/>
      <c r="NU89" s="1"/>
      <c r="NV89" s="1"/>
      <c r="NW89" s="1"/>
      <c r="NX89" s="1"/>
      <c r="NY89" s="1"/>
      <c r="NZ89" s="1"/>
      <c r="OA89" s="1"/>
      <c r="OB89" s="1"/>
      <c r="OC89" s="1"/>
      <c r="OD89" s="1"/>
      <c r="OE89" s="1"/>
      <c r="OF89" s="1"/>
      <c r="OG89" s="1"/>
      <c r="OH89" s="1"/>
      <c r="OI89" s="1"/>
      <c r="OJ89" s="1"/>
      <c r="OK89" s="1"/>
      <c r="OL89" s="1"/>
      <c r="OM89" s="1"/>
      <c r="ON89" s="1"/>
      <c r="OO89" s="1"/>
      <c r="OP89" s="1"/>
      <c r="OQ89" s="1"/>
      <c r="OR89" s="1"/>
      <c r="OS89" s="1"/>
      <c r="OT89" s="1"/>
      <c r="OU89" s="1"/>
      <c r="OV89" s="1"/>
      <c r="OW89" s="1"/>
      <c r="OX89" s="1"/>
      <c r="OY89" s="1"/>
      <c r="OZ89" s="1"/>
      <c r="PA89" s="1"/>
      <c r="PB89" s="1"/>
      <c r="PC89" s="1"/>
      <c r="PD89" s="1"/>
      <c r="PE89" s="1"/>
      <c r="PF89" s="1"/>
      <c r="PG89" s="1"/>
      <c r="PH89" s="1"/>
      <c r="PI89" s="1"/>
      <c r="PJ89" s="1"/>
      <c r="PK89" s="1"/>
      <c r="PL89" s="1"/>
      <c r="PM89" s="1"/>
      <c r="PN89" s="1"/>
      <c r="PO89" s="1"/>
      <c r="PP89" s="1"/>
      <c r="PQ89" s="1"/>
      <c r="PR89" s="1"/>
      <c r="PS89" s="1"/>
      <c r="PT89" s="1"/>
      <c r="PU89" s="1"/>
      <c r="PV89" s="1"/>
      <c r="PW89" s="1"/>
      <c r="PX89" s="1"/>
      <c r="PY89" s="1"/>
      <c r="PZ89" s="1"/>
      <c r="QA89" s="1"/>
      <c r="QB89" s="1"/>
      <c r="QC89" s="1"/>
      <c r="QD89" s="1"/>
      <c r="QE89" s="1"/>
      <c r="QF89" s="1"/>
      <c r="QG89" s="1"/>
      <c r="QH89" s="1"/>
      <c r="QI89" s="1"/>
      <c r="QJ89" s="1"/>
      <c r="QK89" s="1"/>
      <c r="QL89" s="1"/>
      <c r="QM89" s="1"/>
      <c r="QN89" s="1"/>
      <c r="QO89" s="1"/>
      <c r="QP89" s="1"/>
      <c r="QQ89" s="1"/>
      <c r="QR89" s="1"/>
      <c r="QS89" s="1"/>
      <c r="QT89" s="1"/>
      <c r="QU89" s="1"/>
      <c r="QV89" s="1"/>
      <c r="QW89" s="1"/>
      <c r="QX89" s="1"/>
      <c r="QY89" s="1"/>
      <c r="QZ89" s="1"/>
      <c r="RA89" s="1"/>
      <c r="RB89" s="1"/>
      <c r="RC89" s="1"/>
      <c r="RD89" s="1"/>
      <c r="RE89" s="1"/>
      <c r="RF89" s="1"/>
      <c r="RG89" s="1"/>
      <c r="RH89" s="1"/>
      <c r="RI89" s="1"/>
      <c r="RJ89" s="1"/>
      <c r="RK89" s="1"/>
      <c r="RL89" s="1"/>
      <c r="RM89" s="1"/>
      <c r="RN89" s="1"/>
      <c r="RO89" s="1"/>
      <c r="RP89" s="1"/>
      <c r="RQ89" s="1"/>
      <c r="RR89" s="1"/>
      <c r="RS89" s="1"/>
      <c r="RT89" s="1"/>
      <c r="RU89" s="1"/>
      <c r="RV89" s="1"/>
      <c r="RW89" s="1"/>
      <c r="RX89" s="1"/>
      <c r="RY89" s="1"/>
      <c r="RZ89" s="1"/>
      <c r="SA89" s="1"/>
      <c r="SB89" s="1"/>
      <c r="SC89" s="1"/>
      <c r="SD89" s="1"/>
      <c r="SE89" s="1"/>
      <c r="SF89" s="1"/>
      <c r="SG89" s="1"/>
      <c r="SH89" s="1"/>
      <c r="SI89" s="1"/>
      <c r="SJ89" s="1"/>
      <c r="SK89" s="1"/>
      <c r="SL89" s="1"/>
      <c r="SM89" s="1"/>
      <c r="SN89" s="1"/>
      <c r="SO89" s="1"/>
    </row>
    <row r="90" spans="1:50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  <c r="IX90" s="1"/>
      <c r="IY90" s="1"/>
      <c r="IZ90" s="1"/>
      <c r="JA90" s="1"/>
      <c r="JB90" s="1"/>
      <c r="JC90" s="1"/>
      <c r="JD90" s="1"/>
      <c r="JE90" s="1"/>
      <c r="JF90" s="1"/>
      <c r="JG90" s="1"/>
      <c r="JH90" s="1"/>
      <c r="JI90" s="1"/>
      <c r="JJ90" s="1"/>
      <c r="JK90" s="1"/>
      <c r="JL90" s="1"/>
      <c r="JM90" s="1"/>
      <c r="JN90" s="1"/>
      <c r="JO90" s="1"/>
      <c r="JP90" s="1"/>
      <c r="JQ90" s="1"/>
      <c r="JR90" s="1"/>
      <c r="JS90" s="1"/>
      <c r="JT90" s="1"/>
      <c r="JU90" s="1"/>
      <c r="JV90" s="1"/>
      <c r="JW90" s="1"/>
      <c r="JX90" s="1"/>
      <c r="JY90" s="1"/>
      <c r="JZ90" s="1"/>
      <c r="KA90" s="1"/>
      <c r="KB90" s="1"/>
      <c r="KC90" s="1"/>
      <c r="KD90" s="1"/>
      <c r="KE90" s="1"/>
      <c r="KF90" s="1"/>
      <c r="KG90" s="1"/>
      <c r="KH90" s="1"/>
      <c r="KI90" s="1"/>
      <c r="KJ90" s="1"/>
      <c r="KK90" s="1"/>
      <c r="KL90" s="1"/>
      <c r="KM90" s="1"/>
      <c r="KN90" s="1"/>
      <c r="KO90" s="1"/>
      <c r="KP90" s="1"/>
      <c r="KQ90" s="1"/>
      <c r="KR90" s="1"/>
      <c r="KS90" s="1"/>
      <c r="KT90" s="1"/>
      <c r="KU90" s="1"/>
      <c r="KV90" s="1"/>
      <c r="KW90" s="1"/>
      <c r="KX90" s="1"/>
      <c r="KY90" s="1"/>
      <c r="KZ90" s="1"/>
      <c r="LA90" s="1"/>
      <c r="LB90" s="1"/>
      <c r="LC90" s="1"/>
      <c r="LD90" s="1"/>
      <c r="LE90" s="1"/>
      <c r="LF90" s="1"/>
      <c r="LG90" s="1"/>
      <c r="LH90" s="1"/>
      <c r="LI90" s="1"/>
      <c r="LJ90" s="1"/>
      <c r="LK90" s="1"/>
      <c r="LL90" s="1"/>
      <c r="LM90" s="1"/>
      <c r="LN90" s="1"/>
      <c r="LO90" s="1"/>
      <c r="LP90" s="1"/>
      <c r="LQ90" s="1"/>
      <c r="LR90" s="1"/>
      <c r="LS90" s="1"/>
      <c r="LT90" s="1"/>
      <c r="LU90" s="1"/>
      <c r="LV90" s="1"/>
      <c r="LW90" s="1"/>
      <c r="LX90" s="1"/>
      <c r="LY90" s="1"/>
      <c r="LZ90" s="1"/>
      <c r="MA90" s="1"/>
      <c r="MB90" s="1"/>
      <c r="MC90" s="1"/>
      <c r="MD90" s="1"/>
      <c r="ME90" s="1"/>
      <c r="MF90" s="1"/>
      <c r="MG90" s="1"/>
      <c r="MH90" s="1"/>
      <c r="MI90" s="1"/>
      <c r="MJ90" s="1"/>
      <c r="MK90" s="1"/>
      <c r="ML90" s="1"/>
      <c r="MM90" s="1"/>
      <c r="MN90" s="1"/>
      <c r="MO90" s="1"/>
      <c r="MP90" s="1"/>
      <c r="MQ90" s="1"/>
      <c r="MR90" s="1"/>
      <c r="MS90" s="1"/>
      <c r="MT90" s="1"/>
      <c r="MU90" s="1"/>
      <c r="MV90" s="1"/>
      <c r="MW90" s="1"/>
      <c r="MX90" s="1"/>
      <c r="MY90" s="1"/>
      <c r="MZ90" s="1"/>
      <c r="NA90" s="1"/>
      <c r="NB90" s="1"/>
      <c r="NC90" s="1"/>
      <c r="ND90" s="1"/>
      <c r="NE90" s="1"/>
      <c r="NF90" s="1"/>
      <c r="NG90" s="1"/>
      <c r="NH90" s="1"/>
      <c r="NI90" s="1"/>
      <c r="NJ90" s="1"/>
      <c r="NK90" s="1"/>
      <c r="NL90" s="1"/>
      <c r="NM90" s="1"/>
      <c r="NN90" s="1"/>
      <c r="NO90" s="1"/>
      <c r="NP90" s="1"/>
      <c r="NQ90" s="1"/>
      <c r="NR90" s="1"/>
      <c r="NS90" s="1"/>
      <c r="NT90" s="1"/>
      <c r="NU90" s="1"/>
      <c r="NV90" s="1"/>
      <c r="NW90" s="1"/>
      <c r="NX90" s="1"/>
      <c r="NY90" s="1"/>
      <c r="NZ90" s="1"/>
      <c r="OA90" s="1"/>
      <c r="OB90" s="1"/>
      <c r="OC90" s="1"/>
      <c r="OD90" s="1"/>
      <c r="OE90" s="1"/>
      <c r="OF90" s="1"/>
      <c r="OG90" s="1"/>
      <c r="OH90" s="1"/>
      <c r="OI90" s="1"/>
      <c r="OJ90" s="1"/>
      <c r="OK90" s="1"/>
      <c r="OL90" s="1"/>
      <c r="OM90" s="1"/>
      <c r="ON90" s="1"/>
      <c r="OO90" s="1"/>
      <c r="OP90" s="1"/>
      <c r="OQ90" s="1"/>
      <c r="OR90" s="1"/>
      <c r="OS90" s="1"/>
      <c r="OT90" s="1"/>
      <c r="OU90" s="1"/>
      <c r="OV90" s="1"/>
      <c r="OW90" s="1"/>
      <c r="OX90" s="1"/>
      <c r="OY90" s="1"/>
      <c r="OZ90" s="1"/>
      <c r="PA90" s="1"/>
      <c r="PB90" s="1"/>
      <c r="PC90" s="1"/>
      <c r="PD90" s="1"/>
      <c r="PE90" s="1"/>
      <c r="PF90" s="1"/>
      <c r="PG90" s="1"/>
      <c r="PH90" s="1"/>
      <c r="PI90" s="1"/>
      <c r="PJ90" s="1"/>
      <c r="PK90" s="1"/>
      <c r="PL90" s="1"/>
      <c r="PM90" s="1"/>
      <c r="PN90" s="1"/>
      <c r="PO90" s="1"/>
      <c r="PP90" s="1"/>
      <c r="PQ90" s="1"/>
      <c r="PR90" s="1"/>
      <c r="PS90" s="1"/>
      <c r="PT90" s="1"/>
      <c r="PU90" s="1"/>
      <c r="PV90" s="1"/>
      <c r="PW90" s="1"/>
      <c r="PX90" s="1"/>
      <c r="PY90" s="1"/>
      <c r="PZ90" s="1"/>
      <c r="QA90" s="1"/>
      <c r="QB90" s="1"/>
      <c r="QC90" s="1"/>
      <c r="QD90" s="1"/>
      <c r="QE90" s="1"/>
      <c r="QF90" s="1"/>
      <c r="QG90" s="1"/>
      <c r="QH90" s="1"/>
      <c r="QI90" s="1"/>
      <c r="QJ90" s="1"/>
      <c r="QK90" s="1"/>
      <c r="QL90" s="1"/>
      <c r="QM90" s="1"/>
      <c r="QN90" s="1"/>
      <c r="QO90" s="1"/>
      <c r="QP90" s="1"/>
      <c r="QQ90" s="1"/>
      <c r="QR90" s="1"/>
      <c r="QS90" s="1"/>
      <c r="QT90" s="1"/>
      <c r="QU90" s="1"/>
      <c r="QV90" s="1"/>
      <c r="QW90" s="1"/>
      <c r="QX90" s="1"/>
      <c r="QY90" s="1"/>
      <c r="QZ90" s="1"/>
      <c r="RA90" s="1"/>
      <c r="RB90" s="1"/>
      <c r="RC90" s="1"/>
      <c r="RD90" s="1"/>
      <c r="RE90" s="1"/>
      <c r="RF90" s="1"/>
      <c r="RG90" s="1"/>
      <c r="RH90" s="1"/>
      <c r="RI90" s="1"/>
      <c r="RJ90" s="1"/>
      <c r="RK90" s="1"/>
      <c r="RL90" s="1"/>
      <c r="RM90" s="1"/>
      <c r="RN90" s="1"/>
      <c r="RO90" s="1"/>
      <c r="RP90" s="1"/>
      <c r="RQ90" s="1"/>
      <c r="RR90" s="1"/>
      <c r="RS90" s="1"/>
      <c r="RT90" s="1"/>
      <c r="RU90" s="1"/>
      <c r="RV90" s="1"/>
      <c r="RW90" s="1"/>
      <c r="RX90" s="1"/>
      <c r="RY90" s="1"/>
      <c r="RZ90" s="1"/>
      <c r="SA90" s="1"/>
      <c r="SB90" s="1"/>
      <c r="SC90" s="1"/>
      <c r="SD90" s="1"/>
      <c r="SE90" s="1"/>
      <c r="SF90" s="1"/>
      <c r="SG90" s="1"/>
      <c r="SH90" s="1"/>
      <c r="SI90" s="1"/>
      <c r="SJ90" s="1"/>
      <c r="SK90" s="1"/>
      <c r="SL90" s="1"/>
      <c r="SM90" s="1"/>
      <c r="SN90" s="1"/>
      <c r="SO90" s="1"/>
    </row>
    <row r="91" spans="1:50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  <c r="IX91" s="1"/>
      <c r="IY91" s="1"/>
      <c r="IZ91" s="1"/>
      <c r="JA91" s="1"/>
      <c r="JB91" s="1"/>
      <c r="JC91" s="1"/>
      <c r="JD91" s="1"/>
      <c r="JE91" s="1"/>
      <c r="JF91" s="1"/>
      <c r="JG91" s="1"/>
      <c r="JH91" s="1"/>
      <c r="JI91" s="1"/>
      <c r="JJ91" s="1"/>
      <c r="JK91" s="1"/>
      <c r="JL91" s="1"/>
      <c r="JM91" s="1"/>
      <c r="JN91" s="1"/>
      <c r="JO91" s="1"/>
      <c r="JP91" s="1"/>
      <c r="JQ91" s="1"/>
      <c r="JR91" s="1"/>
      <c r="JS91" s="1"/>
      <c r="JT91" s="1"/>
      <c r="JU91" s="1"/>
      <c r="JV91" s="1"/>
      <c r="JW91" s="1"/>
      <c r="JX91" s="1"/>
      <c r="JY91" s="1"/>
      <c r="JZ91" s="1"/>
      <c r="KA91" s="1"/>
      <c r="KB91" s="1"/>
      <c r="KC91" s="1"/>
      <c r="KD91" s="1"/>
      <c r="KE91" s="1"/>
      <c r="KF91" s="1"/>
      <c r="KG91" s="1"/>
      <c r="KH91" s="1"/>
      <c r="KI91" s="1"/>
      <c r="KJ91" s="1"/>
      <c r="KK91" s="1"/>
      <c r="KL91" s="1"/>
      <c r="KM91" s="1"/>
      <c r="KN91" s="1"/>
      <c r="KO91" s="1"/>
      <c r="KP91" s="1"/>
      <c r="KQ91" s="1"/>
      <c r="KR91" s="1"/>
      <c r="KS91" s="1"/>
      <c r="KT91" s="1"/>
      <c r="KU91" s="1"/>
      <c r="KV91" s="1"/>
      <c r="KW91" s="1"/>
      <c r="KX91" s="1"/>
      <c r="KY91" s="1"/>
      <c r="KZ91" s="1"/>
      <c r="LA91" s="1"/>
      <c r="LB91" s="1"/>
      <c r="LC91" s="1"/>
      <c r="LD91" s="1"/>
      <c r="LE91" s="1"/>
      <c r="LF91" s="1"/>
      <c r="LG91" s="1"/>
      <c r="LH91" s="1"/>
      <c r="LI91" s="1"/>
      <c r="LJ91" s="1"/>
      <c r="LK91" s="1"/>
      <c r="LL91" s="1"/>
      <c r="LM91" s="1"/>
      <c r="LN91" s="1"/>
      <c r="LO91" s="1"/>
      <c r="LP91" s="1"/>
      <c r="LQ91" s="1"/>
      <c r="LR91" s="1"/>
      <c r="LS91" s="1"/>
      <c r="LT91" s="1"/>
      <c r="LU91" s="1"/>
      <c r="LV91" s="1"/>
      <c r="LW91" s="1"/>
      <c r="LX91" s="1"/>
      <c r="LY91" s="1"/>
      <c r="LZ91" s="1"/>
      <c r="MA91" s="1"/>
      <c r="MB91" s="1"/>
      <c r="MC91" s="1"/>
      <c r="MD91" s="1"/>
      <c r="ME91" s="1"/>
      <c r="MF91" s="1"/>
      <c r="MG91" s="1"/>
      <c r="MH91" s="1"/>
      <c r="MI91" s="1"/>
      <c r="MJ91" s="1"/>
      <c r="MK91" s="1"/>
      <c r="ML91" s="1"/>
      <c r="MM91" s="1"/>
      <c r="MN91" s="1"/>
      <c r="MO91" s="1"/>
      <c r="MP91" s="1"/>
      <c r="MQ91" s="1"/>
      <c r="MR91" s="1"/>
      <c r="MS91" s="1"/>
      <c r="MT91" s="1"/>
      <c r="MU91" s="1"/>
      <c r="MV91" s="1"/>
      <c r="MW91" s="1"/>
      <c r="MX91" s="1"/>
      <c r="MY91" s="1"/>
      <c r="MZ91" s="1"/>
      <c r="NA91" s="1"/>
      <c r="NB91" s="1"/>
      <c r="NC91" s="1"/>
      <c r="ND91" s="1"/>
      <c r="NE91" s="1"/>
      <c r="NF91" s="1"/>
      <c r="NG91" s="1"/>
      <c r="NH91" s="1"/>
      <c r="NI91" s="1"/>
      <c r="NJ91" s="1"/>
      <c r="NK91" s="1"/>
      <c r="NL91" s="1"/>
      <c r="NM91" s="1"/>
      <c r="NN91" s="1"/>
      <c r="NO91" s="1"/>
      <c r="NP91" s="1"/>
      <c r="NQ91" s="1"/>
      <c r="NR91" s="1"/>
      <c r="NS91" s="1"/>
      <c r="NT91" s="1"/>
      <c r="NU91" s="1"/>
      <c r="NV91" s="1"/>
      <c r="NW91" s="1"/>
      <c r="NX91" s="1"/>
      <c r="NY91" s="1"/>
      <c r="NZ91" s="1"/>
      <c r="OA91" s="1"/>
      <c r="OB91" s="1"/>
      <c r="OC91" s="1"/>
      <c r="OD91" s="1"/>
      <c r="OE91" s="1"/>
      <c r="OF91" s="1"/>
      <c r="OG91" s="1"/>
      <c r="OH91" s="1"/>
      <c r="OI91" s="1"/>
      <c r="OJ91" s="1"/>
      <c r="OK91" s="1"/>
      <c r="OL91" s="1"/>
      <c r="OM91" s="1"/>
      <c r="ON91" s="1"/>
      <c r="OO91" s="1"/>
      <c r="OP91" s="1"/>
      <c r="OQ91" s="1"/>
      <c r="OR91" s="1"/>
      <c r="OS91" s="1"/>
      <c r="OT91" s="1"/>
      <c r="OU91" s="1"/>
      <c r="OV91" s="1"/>
      <c r="OW91" s="1"/>
      <c r="OX91" s="1"/>
      <c r="OY91" s="1"/>
      <c r="OZ91" s="1"/>
      <c r="PA91" s="1"/>
      <c r="PB91" s="1"/>
      <c r="PC91" s="1"/>
      <c r="PD91" s="1"/>
      <c r="PE91" s="1"/>
      <c r="PF91" s="1"/>
      <c r="PG91" s="1"/>
      <c r="PH91" s="1"/>
      <c r="PI91" s="1"/>
      <c r="PJ91" s="1"/>
      <c r="PK91" s="1"/>
      <c r="PL91" s="1"/>
      <c r="PM91" s="1"/>
      <c r="PN91" s="1"/>
      <c r="PO91" s="1"/>
      <c r="PP91" s="1"/>
      <c r="PQ91" s="1"/>
      <c r="PR91" s="1"/>
      <c r="PS91" s="1"/>
      <c r="PT91" s="1"/>
      <c r="PU91" s="1"/>
      <c r="PV91" s="1"/>
      <c r="PW91" s="1"/>
      <c r="PX91" s="1"/>
      <c r="PY91" s="1"/>
      <c r="PZ91" s="1"/>
      <c r="QA91" s="1"/>
      <c r="QB91" s="1"/>
      <c r="QC91" s="1"/>
      <c r="QD91" s="1"/>
      <c r="QE91" s="1"/>
      <c r="QF91" s="1"/>
      <c r="QG91" s="1"/>
      <c r="QH91" s="1"/>
      <c r="QI91" s="1"/>
      <c r="QJ91" s="1"/>
      <c r="QK91" s="1"/>
      <c r="QL91" s="1"/>
      <c r="QM91" s="1"/>
      <c r="QN91" s="1"/>
      <c r="QO91" s="1"/>
      <c r="QP91" s="1"/>
      <c r="QQ91" s="1"/>
      <c r="QR91" s="1"/>
      <c r="QS91" s="1"/>
      <c r="QT91" s="1"/>
      <c r="QU91" s="1"/>
      <c r="QV91" s="1"/>
      <c r="QW91" s="1"/>
      <c r="QX91" s="1"/>
      <c r="QY91" s="1"/>
      <c r="QZ91" s="1"/>
      <c r="RA91" s="1"/>
      <c r="RB91" s="1"/>
      <c r="RC91" s="1"/>
      <c r="RD91" s="1"/>
      <c r="RE91" s="1"/>
      <c r="RF91" s="1"/>
      <c r="RG91" s="1"/>
      <c r="RH91" s="1"/>
      <c r="RI91" s="1"/>
      <c r="RJ91" s="1"/>
      <c r="RK91" s="1"/>
      <c r="RL91" s="1"/>
      <c r="RM91" s="1"/>
      <c r="RN91" s="1"/>
      <c r="RO91" s="1"/>
      <c r="RP91" s="1"/>
      <c r="RQ91" s="1"/>
      <c r="RR91" s="1"/>
      <c r="RS91" s="1"/>
      <c r="RT91" s="1"/>
      <c r="RU91" s="1"/>
      <c r="RV91" s="1"/>
      <c r="RW91" s="1"/>
      <c r="RX91" s="1"/>
      <c r="RY91" s="1"/>
      <c r="RZ91" s="1"/>
      <c r="SA91" s="1"/>
      <c r="SB91" s="1"/>
      <c r="SC91" s="1"/>
      <c r="SD91" s="1"/>
      <c r="SE91" s="1"/>
      <c r="SF91" s="1"/>
      <c r="SG91" s="1"/>
      <c r="SH91" s="1"/>
      <c r="SI91" s="1"/>
      <c r="SJ91" s="1"/>
      <c r="SK91" s="1"/>
      <c r="SL91" s="1"/>
      <c r="SM91" s="1"/>
      <c r="SN91" s="1"/>
      <c r="SO91" s="1"/>
    </row>
    <row r="92" spans="1:50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  <c r="IX92" s="1"/>
      <c r="IY92" s="1"/>
      <c r="IZ92" s="1"/>
      <c r="JA92" s="1"/>
      <c r="JB92" s="1"/>
      <c r="JC92" s="1"/>
      <c r="JD92" s="1"/>
      <c r="JE92" s="1"/>
      <c r="JF92" s="1"/>
      <c r="JG92" s="1"/>
      <c r="JH92" s="1"/>
      <c r="JI92" s="1"/>
      <c r="JJ92" s="1"/>
      <c r="JK92" s="1"/>
      <c r="JL92" s="1"/>
      <c r="JM92" s="1"/>
      <c r="JN92" s="1"/>
      <c r="JO92" s="1"/>
      <c r="JP92" s="1"/>
      <c r="JQ92" s="1"/>
      <c r="JR92" s="1"/>
      <c r="JS92" s="1"/>
      <c r="JT92" s="1"/>
      <c r="JU92" s="1"/>
      <c r="JV92" s="1"/>
      <c r="JW92" s="1"/>
      <c r="JX92" s="1"/>
      <c r="JY92" s="1"/>
      <c r="JZ92" s="1"/>
      <c r="KA92" s="1"/>
      <c r="KB92" s="1"/>
      <c r="KC92" s="1"/>
      <c r="KD92" s="1"/>
      <c r="KE92" s="1"/>
      <c r="KF92" s="1"/>
      <c r="KG92" s="1"/>
      <c r="KH92" s="1"/>
      <c r="KI92" s="1"/>
      <c r="KJ92" s="1"/>
      <c r="KK92" s="1"/>
      <c r="KL92" s="1"/>
      <c r="KM92" s="1"/>
      <c r="KN92" s="1"/>
      <c r="KO92" s="1"/>
      <c r="KP92" s="1"/>
      <c r="KQ92" s="1"/>
      <c r="KR92" s="1"/>
      <c r="KS92" s="1"/>
      <c r="KT92" s="1"/>
      <c r="KU92" s="1"/>
      <c r="KV92" s="1"/>
      <c r="KW92" s="1"/>
      <c r="KX92" s="1"/>
      <c r="KY92" s="1"/>
      <c r="KZ92" s="1"/>
      <c r="LA92" s="1"/>
      <c r="LB92" s="1"/>
      <c r="LC92" s="1"/>
      <c r="LD92" s="1"/>
      <c r="LE92" s="1"/>
      <c r="LF92" s="1"/>
      <c r="LG92" s="1"/>
      <c r="LH92" s="1"/>
      <c r="LI92" s="1"/>
      <c r="LJ92" s="1"/>
      <c r="LK92" s="1"/>
      <c r="LL92" s="1"/>
      <c r="LM92" s="1"/>
      <c r="LN92" s="1"/>
      <c r="LO92" s="1"/>
      <c r="LP92" s="1"/>
      <c r="LQ92" s="1"/>
      <c r="LR92" s="1"/>
      <c r="LS92" s="1"/>
      <c r="LT92" s="1"/>
      <c r="LU92" s="1"/>
      <c r="LV92" s="1"/>
      <c r="LW92" s="1"/>
      <c r="LX92" s="1"/>
      <c r="LY92" s="1"/>
      <c r="LZ92" s="1"/>
      <c r="MA92" s="1"/>
      <c r="MB92" s="1"/>
      <c r="MC92" s="1"/>
      <c r="MD92" s="1"/>
      <c r="ME92" s="1"/>
      <c r="MF92" s="1"/>
      <c r="MG92" s="1"/>
      <c r="MH92" s="1"/>
      <c r="MI92" s="1"/>
      <c r="MJ92" s="1"/>
      <c r="MK92" s="1"/>
      <c r="ML92" s="1"/>
      <c r="MM92" s="1"/>
      <c r="MN92" s="1"/>
      <c r="MO92" s="1"/>
      <c r="MP92" s="1"/>
      <c r="MQ92" s="1"/>
      <c r="MR92" s="1"/>
      <c r="MS92" s="1"/>
      <c r="MT92" s="1"/>
      <c r="MU92" s="1"/>
      <c r="MV92" s="1"/>
      <c r="MW92" s="1"/>
      <c r="MX92" s="1"/>
      <c r="MY92" s="1"/>
      <c r="MZ92" s="1"/>
      <c r="NA92" s="1"/>
      <c r="NB92" s="1"/>
      <c r="NC92" s="1"/>
      <c r="ND92" s="1"/>
      <c r="NE92" s="1"/>
      <c r="NF92" s="1"/>
      <c r="NG92" s="1"/>
      <c r="NH92" s="1"/>
      <c r="NI92" s="1"/>
      <c r="NJ92" s="1"/>
      <c r="NK92" s="1"/>
      <c r="NL92" s="1"/>
      <c r="NM92" s="1"/>
      <c r="NN92" s="1"/>
      <c r="NO92" s="1"/>
      <c r="NP92" s="1"/>
      <c r="NQ92" s="1"/>
      <c r="NR92" s="1"/>
      <c r="NS92" s="1"/>
      <c r="NT92" s="1"/>
      <c r="NU92" s="1"/>
      <c r="NV92" s="1"/>
      <c r="NW92" s="1"/>
      <c r="NX92" s="1"/>
      <c r="NY92" s="1"/>
      <c r="NZ92" s="1"/>
      <c r="OA92" s="1"/>
      <c r="OB92" s="1"/>
      <c r="OC92" s="1"/>
      <c r="OD92" s="1"/>
      <c r="OE92" s="1"/>
      <c r="OF92" s="1"/>
      <c r="OG92" s="1"/>
      <c r="OH92" s="1"/>
      <c r="OI92" s="1"/>
      <c r="OJ92" s="1"/>
      <c r="OK92" s="1"/>
      <c r="OL92" s="1"/>
      <c r="OM92" s="1"/>
      <c r="ON92" s="1"/>
      <c r="OO92" s="1"/>
      <c r="OP92" s="1"/>
      <c r="OQ92" s="1"/>
      <c r="OR92" s="1"/>
      <c r="OS92" s="1"/>
      <c r="OT92" s="1"/>
      <c r="OU92" s="1"/>
      <c r="OV92" s="1"/>
      <c r="OW92" s="1"/>
      <c r="OX92" s="1"/>
      <c r="OY92" s="1"/>
      <c r="OZ92" s="1"/>
      <c r="PA92" s="1"/>
      <c r="PB92" s="1"/>
      <c r="PC92" s="1"/>
      <c r="PD92" s="1"/>
      <c r="PE92" s="1"/>
      <c r="PF92" s="1"/>
      <c r="PG92" s="1"/>
      <c r="PH92" s="1"/>
      <c r="PI92" s="1"/>
      <c r="PJ92" s="1"/>
      <c r="PK92" s="1"/>
      <c r="PL92" s="1"/>
      <c r="PM92" s="1"/>
      <c r="PN92" s="1"/>
      <c r="PO92" s="1"/>
      <c r="PP92" s="1"/>
      <c r="PQ92" s="1"/>
      <c r="PR92" s="1"/>
      <c r="PS92" s="1"/>
      <c r="PT92" s="1"/>
      <c r="PU92" s="1"/>
      <c r="PV92" s="1"/>
      <c r="PW92" s="1"/>
      <c r="PX92" s="1"/>
      <c r="PY92" s="1"/>
      <c r="PZ92" s="1"/>
      <c r="QA92" s="1"/>
      <c r="QB92" s="1"/>
      <c r="QC92" s="1"/>
      <c r="QD92" s="1"/>
      <c r="QE92" s="1"/>
      <c r="QF92" s="1"/>
      <c r="QG92" s="1"/>
      <c r="QH92" s="1"/>
      <c r="QI92" s="1"/>
      <c r="QJ92" s="1"/>
      <c r="QK92" s="1"/>
      <c r="QL92" s="1"/>
      <c r="QM92" s="1"/>
      <c r="QN92" s="1"/>
      <c r="QO92" s="1"/>
      <c r="QP92" s="1"/>
      <c r="QQ92" s="1"/>
      <c r="QR92" s="1"/>
      <c r="QS92" s="1"/>
      <c r="QT92" s="1"/>
      <c r="QU92" s="1"/>
      <c r="QV92" s="1"/>
      <c r="QW92" s="1"/>
      <c r="QX92" s="1"/>
      <c r="QY92" s="1"/>
      <c r="QZ92" s="1"/>
      <c r="RA92" s="1"/>
      <c r="RB92" s="1"/>
      <c r="RC92" s="1"/>
      <c r="RD92" s="1"/>
      <c r="RE92" s="1"/>
      <c r="RF92" s="1"/>
      <c r="RG92" s="1"/>
      <c r="RH92" s="1"/>
      <c r="RI92" s="1"/>
      <c r="RJ92" s="1"/>
      <c r="RK92" s="1"/>
      <c r="RL92" s="1"/>
      <c r="RM92" s="1"/>
      <c r="RN92" s="1"/>
      <c r="RO92" s="1"/>
      <c r="RP92" s="1"/>
      <c r="RQ92" s="1"/>
      <c r="RR92" s="1"/>
      <c r="RS92" s="1"/>
      <c r="RT92" s="1"/>
      <c r="RU92" s="1"/>
      <c r="RV92" s="1"/>
      <c r="RW92" s="1"/>
      <c r="RX92" s="1"/>
      <c r="RY92" s="1"/>
      <c r="RZ92" s="1"/>
      <c r="SA92" s="1"/>
      <c r="SB92" s="1"/>
      <c r="SC92" s="1"/>
      <c r="SD92" s="1"/>
      <c r="SE92" s="1"/>
      <c r="SF92" s="1"/>
      <c r="SG92" s="1"/>
      <c r="SH92" s="1"/>
      <c r="SI92" s="1"/>
      <c r="SJ92" s="1"/>
      <c r="SK92" s="1"/>
      <c r="SL92" s="1"/>
      <c r="SM92" s="1"/>
      <c r="SN92" s="1"/>
      <c r="SO92" s="1"/>
    </row>
    <row r="93" spans="1:50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  <c r="IW93" s="1"/>
      <c r="IX93" s="1"/>
      <c r="IY93" s="1"/>
      <c r="IZ93" s="1"/>
      <c r="JA93" s="1"/>
      <c r="JB93" s="1"/>
      <c r="JC93" s="1"/>
      <c r="JD93" s="1"/>
      <c r="JE93" s="1"/>
      <c r="JF93" s="1"/>
      <c r="JG93" s="1"/>
      <c r="JH93" s="1"/>
      <c r="JI93" s="1"/>
      <c r="JJ93" s="1"/>
      <c r="JK93" s="1"/>
      <c r="JL93" s="1"/>
      <c r="JM93" s="1"/>
      <c r="JN93" s="1"/>
      <c r="JO93" s="1"/>
      <c r="JP93" s="1"/>
      <c r="JQ93" s="1"/>
      <c r="JR93" s="1"/>
      <c r="JS93" s="1"/>
      <c r="JT93" s="1"/>
      <c r="JU93" s="1"/>
      <c r="JV93" s="1"/>
      <c r="JW93" s="1"/>
      <c r="JX93" s="1"/>
      <c r="JY93" s="1"/>
      <c r="JZ93" s="1"/>
      <c r="KA93" s="1"/>
      <c r="KB93" s="1"/>
      <c r="KC93" s="1"/>
      <c r="KD93" s="1"/>
      <c r="KE93" s="1"/>
      <c r="KF93" s="1"/>
      <c r="KG93" s="1"/>
      <c r="KH93" s="1"/>
      <c r="KI93" s="1"/>
      <c r="KJ93" s="1"/>
      <c r="KK93" s="1"/>
      <c r="KL93" s="1"/>
      <c r="KM93" s="1"/>
      <c r="KN93" s="1"/>
      <c r="KO93" s="1"/>
      <c r="KP93" s="1"/>
      <c r="KQ93" s="1"/>
      <c r="KR93" s="1"/>
      <c r="KS93" s="1"/>
      <c r="KT93" s="1"/>
      <c r="KU93" s="1"/>
      <c r="KV93" s="1"/>
      <c r="KW93" s="1"/>
      <c r="KX93" s="1"/>
      <c r="KY93" s="1"/>
      <c r="KZ93" s="1"/>
      <c r="LA93" s="1"/>
      <c r="LB93" s="1"/>
      <c r="LC93" s="1"/>
      <c r="LD93" s="1"/>
      <c r="LE93" s="1"/>
      <c r="LF93" s="1"/>
      <c r="LG93" s="1"/>
      <c r="LH93" s="1"/>
      <c r="LI93" s="1"/>
      <c r="LJ93" s="1"/>
      <c r="LK93" s="1"/>
      <c r="LL93" s="1"/>
      <c r="LM93" s="1"/>
      <c r="LN93" s="1"/>
      <c r="LO93" s="1"/>
      <c r="LP93" s="1"/>
      <c r="LQ93" s="1"/>
      <c r="LR93" s="1"/>
      <c r="LS93" s="1"/>
      <c r="LT93" s="1"/>
      <c r="LU93" s="1"/>
      <c r="LV93" s="1"/>
      <c r="LW93" s="1"/>
      <c r="LX93" s="1"/>
      <c r="LY93" s="1"/>
      <c r="LZ93" s="1"/>
      <c r="MA93" s="1"/>
      <c r="MB93" s="1"/>
      <c r="MC93" s="1"/>
      <c r="MD93" s="1"/>
      <c r="ME93" s="1"/>
      <c r="MF93" s="1"/>
      <c r="MG93" s="1"/>
      <c r="MH93" s="1"/>
      <c r="MI93" s="1"/>
      <c r="MJ93" s="1"/>
      <c r="MK93" s="1"/>
      <c r="ML93" s="1"/>
      <c r="MM93" s="1"/>
      <c r="MN93" s="1"/>
      <c r="MO93" s="1"/>
      <c r="MP93" s="1"/>
      <c r="MQ93" s="1"/>
      <c r="MR93" s="1"/>
      <c r="MS93" s="1"/>
      <c r="MT93" s="1"/>
      <c r="MU93" s="1"/>
      <c r="MV93" s="1"/>
      <c r="MW93" s="1"/>
      <c r="MX93" s="1"/>
      <c r="MY93" s="1"/>
      <c r="MZ93" s="1"/>
      <c r="NA93" s="1"/>
      <c r="NB93" s="1"/>
      <c r="NC93" s="1"/>
      <c r="ND93" s="1"/>
      <c r="NE93" s="1"/>
      <c r="NF93" s="1"/>
      <c r="NG93" s="1"/>
      <c r="NH93" s="1"/>
      <c r="NI93" s="1"/>
      <c r="NJ93" s="1"/>
      <c r="NK93" s="1"/>
      <c r="NL93" s="1"/>
      <c r="NM93" s="1"/>
      <c r="NN93" s="1"/>
      <c r="NO93" s="1"/>
      <c r="NP93" s="1"/>
      <c r="NQ93" s="1"/>
      <c r="NR93" s="1"/>
      <c r="NS93" s="1"/>
      <c r="NT93" s="1"/>
      <c r="NU93" s="1"/>
      <c r="NV93" s="1"/>
      <c r="NW93" s="1"/>
      <c r="NX93" s="1"/>
      <c r="NY93" s="1"/>
      <c r="NZ93" s="1"/>
      <c r="OA93" s="1"/>
      <c r="OB93" s="1"/>
      <c r="OC93" s="1"/>
      <c r="OD93" s="1"/>
      <c r="OE93" s="1"/>
      <c r="OF93" s="1"/>
      <c r="OG93" s="1"/>
      <c r="OH93" s="1"/>
      <c r="OI93" s="1"/>
      <c r="OJ93" s="1"/>
      <c r="OK93" s="1"/>
      <c r="OL93" s="1"/>
      <c r="OM93" s="1"/>
      <c r="ON93" s="1"/>
      <c r="OO93" s="1"/>
      <c r="OP93" s="1"/>
      <c r="OQ93" s="1"/>
      <c r="OR93" s="1"/>
      <c r="OS93" s="1"/>
      <c r="OT93" s="1"/>
      <c r="OU93" s="1"/>
      <c r="OV93" s="1"/>
      <c r="OW93" s="1"/>
      <c r="OX93" s="1"/>
      <c r="OY93" s="1"/>
      <c r="OZ93" s="1"/>
      <c r="PA93" s="1"/>
      <c r="PB93" s="1"/>
      <c r="PC93" s="1"/>
      <c r="PD93" s="1"/>
      <c r="PE93" s="1"/>
      <c r="PF93" s="1"/>
      <c r="PG93" s="1"/>
      <c r="PH93" s="1"/>
      <c r="PI93" s="1"/>
      <c r="PJ93" s="1"/>
      <c r="PK93" s="1"/>
      <c r="PL93" s="1"/>
      <c r="PM93" s="1"/>
      <c r="PN93" s="1"/>
      <c r="PO93" s="1"/>
      <c r="PP93" s="1"/>
      <c r="PQ93" s="1"/>
      <c r="PR93" s="1"/>
      <c r="PS93" s="1"/>
      <c r="PT93" s="1"/>
      <c r="PU93" s="1"/>
      <c r="PV93" s="1"/>
      <c r="PW93" s="1"/>
      <c r="PX93" s="1"/>
      <c r="PY93" s="1"/>
      <c r="PZ93" s="1"/>
      <c r="QA93" s="1"/>
      <c r="QB93" s="1"/>
      <c r="QC93" s="1"/>
      <c r="QD93" s="1"/>
      <c r="QE93" s="1"/>
      <c r="QF93" s="1"/>
      <c r="QG93" s="1"/>
      <c r="QH93" s="1"/>
      <c r="QI93" s="1"/>
      <c r="QJ93" s="1"/>
      <c r="QK93" s="1"/>
      <c r="QL93" s="1"/>
      <c r="QM93" s="1"/>
      <c r="QN93" s="1"/>
      <c r="QO93" s="1"/>
      <c r="QP93" s="1"/>
      <c r="QQ93" s="1"/>
      <c r="QR93" s="1"/>
      <c r="QS93" s="1"/>
      <c r="QT93" s="1"/>
      <c r="QU93" s="1"/>
      <c r="QV93" s="1"/>
      <c r="QW93" s="1"/>
      <c r="QX93" s="1"/>
      <c r="QY93" s="1"/>
      <c r="QZ93" s="1"/>
      <c r="RA93" s="1"/>
      <c r="RB93" s="1"/>
      <c r="RC93" s="1"/>
      <c r="RD93" s="1"/>
      <c r="RE93" s="1"/>
      <c r="RF93" s="1"/>
      <c r="RG93" s="1"/>
      <c r="RH93" s="1"/>
      <c r="RI93" s="1"/>
      <c r="RJ93" s="1"/>
      <c r="RK93" s="1"/>
      <c r="RL93" s="1"/>
      <c r="RM93" s="1"/>
      <c r="RN93" s="1"/>
      <c r="RO93" s="1"/>
      <c r="RP93" s="1"/>
      <c r="RQ93" s="1"/>
      <c r="RR93" s="1"/>
      <c r="RS93" s="1"/>
      <c r="RT93" s="1"/>
      <c r="RU93" s="1"/>
      <c r="RV93" s="1"/>
      <c r="RW93" s="1"/>
      <c r="RX93" s="1"/>
      <c r="RY93" s="1"/>
      <c r="RZ93" s="1"/>
      <c r="SA93" s="1"/>
      <c r="SB93" s="1"/>
      <c r="SC93" s="1"/>
      <c r="SD93" s="1"/>
      <c r="SE93" s="1"/>
      <c r="SF93" s="1"/>
      <c r="SG93" s="1"/>
      <c r="SH93" s="1"/>
      <c r="SI93" s="1"/>
      <c r="SJ93" s="1"/>
      <c r="SK93" s="1"/>
      <c r="SL93" s="1"/>
      <c r="SM93" s="1"/>
      <c r="SN93" s="1"/>
      <c r="SO93" s="1"/>
    </row>
    <row r="94" spans="1:50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  <c r="IX94" s="1"/>
      <c r="IY94" s="1"/>
      <c r="IZ94" s="1"/>
      <c r="JA94" s="1"/>
      <c r="JB94" s="1"/>
      <c r="JC94" s="1"/>
      <c r="JD94" s="1"/>
      <c r="JE94" s="1"/>
      <c r="JF94" s="1"/>
      <c r="JG94" s="1"/>
      <c r="JH94" s="1"/>
      <c r="JI94" s="1"/>
      <c r="JJ94" s="1"/>
      <c r="JK94" s="1"/>
      <c r="JL94" s="1"/>
      <c r="JM94" s="1"/>
      <c r="JN94" s="1"/>
      <c r="JO94" s="1"/>
      <c r="JP94" s="1"/>
      <c r="JQ94" s="1"/>
      <c r="JR94" s="1"/>
      <c r="JS94" s="1"/>
      <c r="JT94" s="1"/>
      <c r="JU94" s="1"/>
      <c r="JV94" s="1"/>
      <c r="JW94" s="1"/>
      <c r="JX94" s="1"/>
      <c r="JY94" s="1"/>
      <c r="JZ94" s="1"/>
      <c r="KA94" s="1"/>
      <c r="KB94" s="1"/>
      <c r="KC94" s="1"/>
      <c r="KD94" s="1"/>
      <c r="KE94" s="1"/>
      <c r="KF94" s="1"/>
      <c r="KG94" s="1"/>
      <c r="KH94" s="1"/>
      <c r="KI94" s="1"/>
      <c r="KJ94" s="1"/>
      <c r="KK94" s="1"/>
      <c r="KL94" s="1"/>
      <c r="KM94" s="1"/>
      <c r="KN94" s="1"/>
      <c r="KO94" s="1"/>
      <c r="KP94" s="1"/>
      <c r="KQ94" s="1"/>
      <c r="KR94" s="1"/>
      <c r="KS94" s="1"/>
      <c r="KT94" s="1"/>
      <c r="KU94" s="1"/>
      <c r="KV94" s="1"/>
      <c r="KW94" s="1"/>
      <c r="KX94" s="1"/>
      <c r="KY94" s="1"/>
      <c r="KZ94" s="1"/>
      <c r="LA94" s="1"/>
      <c r="LB94" s="1"/>
      <c r="LC94" s="1"/>
      <c r="LD94" s="1"/>
      <c r="LE94" s="1"/>
      <c r="LF94" s="1"/>
      <c r="LG94" s="1"/>
      <c r="LH94" s="1"/>
      <c r="LI94" s="1"/>
      <c r="LJ94" s="1"/>
      <c r="LK94" s="1"/>
      <c r="LL94" s="1"/>
      <c r="LM94" s="1"/>
      <c r="LN94" s="1"/>
      <c r="LO94" s="1"/>
      <c r="LP94" s="1"/>
      <c r="LQ94" s="1"/>
      <c r="LR94" s="1"/>
      <c r="LS94" s="1"/>
      <c r="LT94" s="1"/>
      <c r="LU94" s="1"/>
      <c r="LV94" s="1"/>
      <c r="LW94" s="1"/>
      <c r="LX94" s="1"/>
      <c r="LY94" s="1"/>
      <c r="LZ94" s="1"/>
      <c r="MA94" s="1"/>
      <c r="MB94" s="1"/>
      <c r="MC94" s="1"/>
      <c r="MD94" s="1"/>
      <c r="ME94" s="1"/>
      <c r="MF94" s="1"/>
      <c r="MG94" s="1"/>
      <c r="MH94" s="1"/>
      <c r="MI94" s="1"/>
      <c r="MJ94" s="1"/>
      <c r="MK94" s="1"/>
      <c r="ML94" s="1"/>
      <c r="MM94" s="1"/>
      <c r="MN94" s="1"/>
      <c r="MO94" s="1"/>
      <c r="MP94" s="1"/>
      <c r="MQ94" s="1"/>
      <c r="MR94" s="1"/>
      <c r="MS94" s="1"/>
      <c r="MT94" s="1"/>
      <c r="MU94" s="1"/>
      <c r="MV94" s="1"/>
      <c r="MW94" s="1"/>
      <c r="MX94" s="1"/>
      <c r="MY94" s="1"/>
      <c r="MZ94" s="1"/>
      <c r="NA94" s="1"/>
      <c r="NB94" s="1"/>
      <c r="NC94" s="1"/>
      <c r="ND94" s="1"/>
      <c r="NE94" s="1"/>
      <c r="NF94" s="1"/>
      <c r="NG94" s="1"/>
      <c r="NH94" s="1"/>
      <c r="NI94" s="1"/>
      <c r="NJ94" s="1"/>
      <c r="NK94" s="1"/>
      <c r="NL94" s="1"/>
      <c r="NM94" s="1"/>
      <c r="NN94" s="1"/>
      <c r="NO94" s="1"/>
      <c r="NP94" s="1"/>
      <c r="NQ94" s="1"/>
      <c r="NR94" s="1"/>
      <c r="NS94" s="1"/>
      <c r="NT94" s="1"/>
      <c r="NU94" s="1"/>
      <c r="NV94" s="1"/>
      <c r="NW94" s="1"/>
      <c r="NX94" s="1"/>
      <c r="NY94" s="1"/>
      <c r="NZ94" s="1"/>
      <c r="OA94" s="1"/>
      <c r="OB94" s="1"/>
      <c r="OC94" s="1"/>
      <c r="OD94" s="1"/>
      <c r="OE94" s="1"/>
      <c r="OF94" s="1"/>
      <c r="OG94" s="1"/>
      <c r="OH94" s="1"/>
      <c r="OI94" s="1"/>
      <c r="OJ94" s="1"/>
      <c r="OK94" s="1"/>
      <c r="OL94" s="1"/>
      <c r="OM94" s="1"/>
      <c r="ON94" s="1"/>
      <c r="OO94" s="1"/>
      <c r="OP94" s="1"/>
      <c r="OQ94" s="1"/>
      <c r="OR94" s="1"/>
      <c r="OS94" s="1"/>
      <c r="OT94" s="1"/>
      <c r="OU94" s="1"/>
      <c r="OV94" s="1"/>
      <c r="OW94" s="1"/>
      <c r="OX94" s="1"/>
      <c r="OY94" s="1"/>
      <c r="OZ94" s="1"/>
      <c r="PA94" s="1"/>
      <c r="PB94" s="1"/>
      <c r="PC94" s="1"/>
      <c r="PD94" s="1"/>
      <c r="PE94" s="1"/>
      <c r="PF94" s="1"/>
      <c r="PG94" s="1"/>
      <c r="PH94" s="1"/>
      <c r="PI94" s="1"/>
      <c r="PJ94" s="1"/>
      <c r="PK94" s="1"/>
      <c r="PL94" s="1"/>
      <c r="PM94" s="1"/>
      <c r="PN94" s="1"/>
      <c r="PO94" s="1"/>
      <c r="PP94" s="1"/>
      <c r="PQ94" s="1"/>
      <c r="PR94" s="1"/>
      <c r="PS94" s="1"/>
      <c r="PT94" s="1"/>
      <c r="PU94" s="1"/>
      <c r="PV94" s="1"/>
      <c r="PW94" s="1"/>
      <c r="PX94" s="1"/>
      <c r="PY94" s="1"/>
      <c r="PZ94" s="1"/>
      <c r="QA94" s="1"/>
      <c r="QB94" s="1"/>
      <c r="QC94" s="1"/>
      <c r="QD94" s="1"/>
      <c r="QE94" s="1"/>
      <c r="QF94" s="1"/>
      <c r="QG94" s="1"/>
      <c r="QH94" s="1"/>
      <c r="QI94" s="1"/>
      <c r="QJ94" s="1"/>
      <c r="QK94" s="1"/>
      <c r="QL94" s="1"/>
      <c r="QM94" s="1"/>
      <c r="QN94" s="1"/>
      <c r="QO94" s="1"/>
      <c r="QP94" s="1"/>
      <c r="QQ94" s="1"/>
      <c r="QR94" s="1"/>
      <c r="QS94" s="1"/>
      <c r="QT94" s="1"/>
      <c r="QU94" s="1"/>
      <c r="QV94" s="1"/>
      <c r="QW94" s="1"/>
      <c r="QX94" s="1"/>
      <c r="QY94" s="1"/>
      <c r="QZ94" s="1"/>
      <c r="RA94" s="1"/>
      <c r="RB94" s="1"/>
      <c r="RC94" s="1"/>
      <c r="RD94" s="1"/>
      <c r="RE94" s="1"/>
      <c r="RF94" s="1"/>
      <c r="RG94" s="1"/>
      <c r="RH94" s="1"/>
      <c r="RI94" s="1"/>
      <c r="RJ94" s="1"/>
      <c r="RK94" s="1"/>
      <c r="RL94" s="1"/>
      <c r="RM94" s="1"/>
      <c r="RN94" s="1"/>
      <c r="RO94" s="1"/>
      <c r="RP94" s="1"/>
      <c r="RQ94" s="1"/>
      <c r="RR94" s="1"/>
      <c r="RS94" s="1"/>
      <c r="RT94" s="1"/>
      <c r="RU94" s="1"/>
      <c r="RV94" s="1"/>
      <c r="RW94" s="1"/>
      <c r="RX94" s="1"/>
      <c r="RY94" s="1"/>
      <c r="RZ94" s="1"/>
      <c r="SA94" s="1"/>
      <c r="SB94" s="1"/>
      <c r="SC94" s="1"/>
      <c r="SD94" s="1"/>
      <c r="SE94" s="1"/>
      <c r="SF94" s="1"/>
      <c r="SG94" s="1"/>
      <c r="SH94" s="1"/>
      <c r="SI94" s="1"/>
      <c r="SJ94" s="1"/>
      <c r="SK94" s="1"/>
      <c r="SL94" s="1"/>
      <c r="SM94" s="1"/>
      <c r="SN94" s="1"/>
      <c r="SO94" s="1"/>
    </row>
    <row r="95" spans="1:50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  <c r="IX95" s="1"/>
      <c r="IY95" s="1"/>
      <c r="IZ95" s="1"/>
      <c r="JA95" s="1"/>
      <c r="JB95" s="1"/>
      <c r="JC95" s="1"/>
      <c r="JD95" s="1"/>
      <c r="JE95" s="1"/>
      <c r="JF95" s="1"/>
      <c r="JG95" s="1"/>
      <c r="JH95" s="1"/>
      <c r="JI95" s="1"/>
      <c r="JJ95" s="1"/>
      <c r="JK95" s="1"/>
      <c r="JL95" s="1"/>
      <c r="JM95" s="1"/>
      <c r="JN95" s="1"/>
      <c r="JO95" s="1"/>
      <c r="JP95" s="1"/>
      <c r="JQ95" s="1"/>
      <c r="JR95" s="1"/>
      <c r="JS95" s="1"/>
      <c r="JT95" s="1"/>
      <c r="JU95" s="1"/>
      <c r="JV95" s="1"/>
      <c r="JW95" s="1"/>
      <c r="JX95" s="1"/>
      <c r="JY95" s="1"/>
      <c r="JZ95" s="1"/>
      <c r="KA95" s="1"/>
      <c r="KB95" s="1"/>
      <c r="KC95" s="1"/>
      <c r="KD95" s="1"/>
      <c r="KE95" s="1"/>
      <c r="KF95" s="1"/>
      <c r="KG95" s="1"/>
      <c r="KH95" s="1"/>
      <c r="KI95" s="1"/>
      <c r="KJ95" s="1"/>
      <c r="KK95" s="1"/>
      <c r="KL95" s="1"/>
      <c r="KM95" s="1"/>
      <c r="KN95" s="1"/>
      <c r="KO95" s="1"/>
      <c r="KP95" s="1"/>
      <c r="KQ95" s="1"/>
      <c r="KR95" s="1"/>
      <c r="KS95" s="1"/>
      <c r="KT95" s="1"/>
      <c r="KU95" s="1"/>
      <c r="KV95" s="1"/>
      <c r="KW95" s="1"/>
      <c r="KX95" s="1"/>
      <c r="KY95" s="1"/>
      <c r="KZ95" s="1"/>
      <c r="LA95" s="1"/>
      <c r="LB95" s="1"/>
      <c r="LC95" s="1"/>
      <c r="LD95" s="1"/>
      <c r="LE95" s="1"/>
      <c r="LF95" s="1"/>
      <c r="LG95" s="1"/>
      <c r="LH95" s="1"/>
      <c r="LI95" s="1"/>
      <c r="LJ95" s="1"/>
      <c r="LK95" s="1"/>
      <c r="LL95" s="1"/>
      <c r="LM95" s="1"/>
      <c r="LN95" s="1"/>
      <c r="LO95" s="1"/>
      <c r="LP95" s="1"/>
      <c r="LQ95" s="1"/>
      <c r="LR95" s="1"/>
      <c r="LS95" s="1"/>
      <c r="LT95" s="1"/>
      <c r="LU95" s="1"/>
      <c r="LV95" s="1"/>
      <c r="LW95" s="1"/>
      <c r="LX95" s="1"/>
      <c r="LY95" s="1"/>
      <c r="LZ95" s="1"/>
      <c r="MA95" s="1"/>
      <c r="MB95" s="1"/>
      <c r="MC95" s="1"/>
      <c r="MD95" s="1"/>
      <c r="ME95" s="1"/>
      <c r="MF95" s="1"/>
      <c r="MG95" s="1"/>
      <c r="MH95" s="1"/>
      <c r="MI95" s="1"/>
      <c r="MJ95" s="1"/>
      <c r="MK95" s="1"/>
      <c r="ML95" s="1"/>
      <c r="MM95" s="1"/>
      <c r="MN95" s="1"/>
      <c r="MO95" s="1"/>
      <c r="MP95" s="1"/>
      <c r="MQ95" s="1"/>
      <c r="MR95" s="1"/>
      <c r="MS95" s="1"/>
      <c r="MT95" s="1"/>
      <c r="MU95" s="1"/>
      <c r="MV95" s="1"/>
      <c r="MW95" s="1"/>
      <c r="MX95" s="1"/>
      <c r="MY95" s="1"/>
      <c r="MZ95" s="1"/>
      <c r="NA95" s="1"/>
      <c r="NB95" s="1"/>
      <c r="NC95" s="1"/>
      <c r="ND95" s="1"/>
      <c r="NE95" s="1"/>
      <c r="NF95" s="1"/>
      <c r="NG95" s="1"/>
      <c r="NH95" s="1"/>
      <c r="NI95" s="1"/>
      <c r="NJ95" s="1"/>
      <c r="NK95" s="1"/>
      <c r="NL95" s="1"/>
      <c r="NM95" s="1"/>
      <c r="NN95" s="1"/>
      <c r="NO95" s="1"/>
      <c r="NP95" s="1"/>
      <c r="NQ95" s="1"/>
      <c r="NR95" s="1"/>
      <c r="NS95" s="1"/>
      <c r="NT95" s="1"/>
      <c r="NU95" s="1"/>
      <c r="NV95" s="1"/>
      <c r="NW95" s="1"/>
      <c r="NX95" s="1"/>
      <c r="NY95" s="1"/>
      <c r="NZ95" s="1"/>
      <c r="OA95" s="1"/>
      <c r="OB95" s="1"/>
      <c r="OC95" s="1"/>
      <c r="OD95" s="1"/>
      <c r="OE95" s="1"/>
      <c r="OF95" s="1"/>
      <c r="OG95" s="1"/>
      <c r="OH95" s="1"/>
      <c r="OI95" s="1"/>
      <c r="OJ95" s="1"/>
      <c r="OK95" s="1"/>
      <c r="OL95" s="1"/>
      <c r="OM95" s="1"/>
      <c r="ON95" s="1"/>
      <c r="OO95" s="1"/>
      <c r="OP95" s="1"/>
      <c r="OQ95" s="1"/>
      <c r="OR95" s="1"/>
      <c r="OS95" s="1"/>
      <c r="OT95" s="1"/>
      <c r="OU95" s="1"/>
      <c r="OV95" s="1"/>
      <c r="OW95" s="1"/>
      <c r="OX95" s="1"/>
      <c r="OY95" s="1"/>
      <c r="OZ95" s="1"/>
      <c r="PA95" s="1"/>
      <c r="PB95" s="1"/>
      <c r="PC95" s="1"/>
      <c r="PD95" s="1"/>
      <c r="PE95" s="1"/>
      <c r="PF95" s="1"/>
      <c r="PG95" s="1"/>
      <c r="PH95" s="1"/>
      <c r="PI95" s="1"/>
      <c r="PJ95" s="1"/>
      <c r="PK95" s="1"/>
      <c r="PL95" s="1"/>
      <c r="PM95" s="1"/>
      <c r="PN95" s="1"/>
      <c r="PO95" s="1"/>
      <c r="PP95" s="1"/>
      <c r="PQ95" s="1"/>
      <c r="PR95" s="1"/>
      <c r="PS95" s="1"/>
      <c r="PT95" s="1"/>
      <c r="PU95" s="1"/>
      <c r="PV95" s="1"/>
      <c r="PW95" s="1"/>
      <c r="PX95" s="1"/>
      <c r="PY95" s="1"/>
      <c r="PZ95" s="1"/>
      <c r="QA95" s="1"/>
      <c r="QB95" s="1"/>
      <c r="QC95" s="1"/>
      <c r="QD95" s="1"/>
      <c r="QE95" s="1"/>
      <c r="QF95" s="1"/>
      <c r="QG95" s="1"/>
      <c r="QH95" s="1"/>
      <c r="QI95" s="1"/>
      <c r="QJ95" s="1"/>
      <c r="QK95" s="1"/>
      <c r="QL95" s="1"/>
      <c r="QM95" s="1"/>
      <c r="QN95" s="1"/>
      <c r="QO95" s="1"/>
      <c r="QP95" s="1"/>
      <c r="QQ95" s="1"/>
      <c r="QR95" s="1"/>
      <c r="QS95" s="1"/>
      <c r="QT95" s="1"/>
      <c r="QU95" s="1"/>
      <c r="QV95" s="1"/>
      <c r="QW95" s="1"/>
      <c r="QX95" s="1"/>
      <c r="QY95" s="1"/>
      <c r="QZ95" s="1"/>
      <c r="RA95" s="1"/>
      <c r="RB95" s="1"/>
      <c r="RC95" s="1"/>
      <c r="RD95" s="1"/>
      <c r="RE95" s="1"/>
      <c r="RF95" s="1"/>
      <c r="RG95" s="1"/>
      <c r="RH95" s="1"/>
      <c r="RI95" s="1"/>
      <c r="RJ95" s="1"/>
      <c r="RK95" s="1"/>
      <c r="RL95" s="1"/>
      <c r="RM95" s="1"/>
      <c r="RN95" s="1"/>
      <c r="RO95" s="1"/>
      <c r="RP95" s="1"/>
      <c r="RQ95" s="1"/>
      <c r="RR95" s="1"/>
      <c r="RS95" s="1"/>
      <c r="RT95" s="1"/>
      <c r="RU95" s="1"/>
      <c r="RV95" s="1"/>
      <c r="RW95" s="1"/>
      <c r="RX95" s="1"/>
      <c r="RY95" s="1"/>
      <c r="RZ95" s="1"/>
      <c r="SA95" s="1"/>
      <c r="SB95" s="1"/>
      <c r="SC95" s="1"/>
      <c r="SD95" s="1"/>
      <c r="SE95" s="1"/>
      <c r="SF95" s="1"/>
      <c r="SG95" s="1"/>
      <c r="SH95" s="1"/>
      <c r="SI95" s="1"/>
      <c r="SJ95" s="1"/>
      <c r="SK95" s="1"/>
      <c r="SL95" s="1"/>
      <c r="SM95" s="1"/>
      <c r="SN95" s="1"/>
      <c r="SO95" s="1"/>
    </row>
    <row r="96" spans="1:50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  <c r="IW96" s="1"/>
      <c r="IX96" s="1"/>
      <c r="IY96" s="1"/>
      <c r="IZ96" s="1"/>
      <c r="JA96" s="1"/>
      <c r="JB96" s="1"/>
      <c r="JC96" s="1"/>
      <c r="JD96" s="1"/>
      <c r="JE96" s="1"/>
      <c r="JF96" s="1"/>
      <c r="JG96" s="1"/>
      <c r="JH96" s="1"/>
      <c r="JI96" s="1"/>
      <c r="JJ96" s="1"/>
      <c r="JK96" s="1"/>
      <c r="JL96" s="1"/>
      <c r="JM96" s="1"/>
      <c r="JN96" s="1"/>
      <c r="JO96" s="1"/>
      <c r="JP96" s="1"/>
      <c r="JQ96" s="1"/>
      <c r="JR96" s="1"/>
      <c r="JS96" s="1"/>
      <c r="JT96" s="1"/>
      <c r="JU96" s="1"/>
      <c r="JV96" s="1"/>
      <c r="JW96" s="1"/>
      <c r="JX96" s="1"/>
      <c r="JY96" s="1"/>
      <c r="JZ96" s="1"/>
      <c r="KA96" s="1"/>
      <c r="KB96" s="1"/>
      <c r="KC96" s="1"/>
      <c r="KD96" s="1"/>
      <c r="KE96" s="1"/>
      <c r="KF96" s="1"/>
      <c r="KG96" s="1"/>
      <c r="KH96" s="1"/>
      <c r="KI96" s="1"/>
      <c r="KJ96" s="1"/>
      <c r="KK96" s="1"/>
      <c r="KL96" s="1"/>
      <c r="KM96" s="1"/>
      <c r="KN96" s="1"/>
      <c r="KO96" s="1"/>
      <c r="KP96" s="1"/>
      <c r="KQ96" s="1"/>
      <c r="KR96" s="1"/>
      <c r="KS96" s="1"/>
      <c r="KT96" s="1"/>
      <c r="KU96" s="1"/>
      <c r="KV96" s="1"/>
      <c r="KW96" s="1"/>
      <c r="KX96" s="1"/>
      <c r="KY96" s="1"/>
      <c r="KZ96" s="1"/>
      <c r="LA96" s="1"/>
      <c r="LB96" s="1"/>
      <c r="LC96" s="1"/>
      <c r="LD96" s="1"/>
      <c r="LE96" s="1"/>
      <c r="LF96" s="1"/>
      <c r="LG96" s="1"/>
      <c r="LH96" s="1"/>
      <c r="LI96" s="1"/>
      <c r="LJ96" s="1"/>
      <c r="LK96" s="1"/>
      <c r="LL96" s="1"/>
      <c r="LM96" s="1"/>
      <c r="LN96" s="1"/>
      <c r="LO96" s="1"/>
      <c r="LP96" s="1"/>
      <c r="LQ96" s="1"/>
      <c r="LR96" s="1"/>
      <c r="LS96" s="1"/>
      <c r="LT96" s="1"/>
      <c r="LU96" s="1"/>
      <c r="LV96" s="1"/>
      <c r="LW96" s="1"/>
      <c r="LX96" s="1"/>
      <c r="LY96" s="1"/>
      <c r="LZ96" s="1"/>
      <c r="MA96" s="1"/>
      <c r="MB96" s="1"/>
      <c r="MC96" s="1"/>
      <c r="MD96" s="1"/>
      <c r="ME96" s="1"/>
      <c r="MF96" s="1"/>
      <c r="MG96" s="1"/>
      <c r="MH96" s="1"/>
      <c r="MI96" s="1"/>
      <c r="MJ96" s="1"/>
      <c r="MK96" s="1"/>
      <c r="ML96" s="1"/>
      <c r="MM96" s="1"/>
      <c r="MN96" s="1"/>
      <c r="MO96" s="1"/>
      <c r="MP96" s="1"/>
      <c r="MQ96" s="1"/>
      <c r="MR96" s="1"/>
      <c r="MS96" s="1"/>
      <c r="MT96" s="1"/>
      <c r="MU96" s="1"/>
      <c r="MV96" s="1"/>
      <c r="MW96" s="1"/>
      <c r="MX96" s="1"/>
      <c r="MY96" s="1"/>
      <c r="MZ96" s="1"/>
      <c r="NA96" s="1"/>
      <c r="NB96" s="1"/>
      <c r="NC96" s="1"/>
      <c r="ND96" s="1"/>
      <c r="NE96" s="1"/>
      <c r="NF96" s="1"/>
      <c r="NG96" s="1"/>
      <c r="NH96" s="1"/>
      <c r="NI96" s="1"/>
      <c r="NJ96" s="1"/>
      <c r="NK96" s="1"/>
      <c r="NL96" s="1"/>
      <c r="NM96" s="1"/>
      <c r="NN96" s="1"/>
      <c r="NO96" s="1"/>
      <c r="NP96" s="1"/>
      <c r="NQ96" s="1"/>
      <c r="NR96" s="1"/>
      <c r="NS96" s="1"/>
      <c r="NT96" s="1"/>
      <c r="NU96" s="1"/>
      <c r="NV96" s="1"/>
      <c r="NW96" s="1"/>
      <c r="NX96" s="1"/>
      <c r="NY96" s="1"/>
      <c r="NZ96" s="1"/>
      <c r="OA96" s="1"/>
      <c r="OB96" s="1"/>
      <c r="OC96" s="1"/>
      <c r="OD96" s="1"/>
      <c r="OE96" s="1"/>
      <c r="OF96" s="1"/>
      <c r="OG96" s="1"/>
      <c r="OH96" s="1"/>
      <c r="OI96" s="1"/>
      <c r="OJ96" s="1"/>
      <c r="OK96" s="1"/>
      <c r="OL96" s="1"/>
      <c r="OM96" s="1"/>
      <c r="ON96" s="1"/>
      <c r="OO96" s="1"/>
      <c r="OP96" s="1"/>
      <c r="OQ96" s="1"/>
      <c r="OR96" s="1"/>
      <c r="OS96" s="1"/>
      <c r="OT96" s="1"/>
      <c r="OU96" s="1"/>
      <c r="OV96" s="1"/>
      <c r="OW96" s="1"/>
      <c r="OX96" s="1"/>
      <c r="OY96" s="1"/>
      <c r="OZ96" s="1"/>
      <c r="PA96" s="1"/>
      <c r="PB96" s="1"/>
      <c r="PC96" s="1"/>
      <c r="PD96" s="1"/>
      <c r="PE96" s="1"/>
      <c r="PF96" s="1"/>
      <c r="PG96" s="1"/>
      <c r="PH96" s="1"/>
      <c r="PI96" s="1"/>
      <c r="PJ96" s="1"/>
      <c r="PK96" s="1"/>
      <c r="PL96" s="1"/>
      <c r="PM96" s="1"/>
      <c r="PN96" s="1"/>
      <c r="PO96" s="1"/>
      <c r="PP96" s="1"/>
      <c r="PQ96" s="1"/>
      <c r="PR96" s="1"/>
      <c r="PS96" s="1"/>
      <c r="PT96" s="1"/>
      <c r="PU96" s="1"/>
      <c r="PV96" s="1"/>
      <c r="PW96" s="1"/>
      <c r="PX96" s="1"/>
      <c r="PY96" s="1"/>
      <c r="PZ96" s="1"/>
      <c r="QA96" s="1"/>
      <c r="QB96" s="1"/>
      <c r="QC96" s="1"/>
      <c r="QD96" s="1"/>
      <c r="QE96" s="1"/>
      <c r="QF96" s="1"/>
      <c r="QG96" s="1"/>
      <c r="QH96" s="1"/>
      <c r="QI96" s="1"/>
      <c r="QJ96" s="1"/>
      <c r="QK96" s="1"/>
      <c r="QL96" s="1"/>
      <c r="QM96" s="1"/>
      <c r="QN96" s="1"/>
      <c r="QO96" s="1"/>
      <c r="QP96" s="1"/>
      <c r="QQ96" s="1"/>
      <c r="QR96" s="1"/>
      <c r="QS96" s="1"/>
      <c r="QT96" s="1"/>
      <c r="QU96" s="1"/>
      <c r="QV96" s="1"/>
      <c r="QW96" s="1"/>
      <c r="QX96" s="1"/>
      <c r="QY96" s="1"/>
      <c r="QZ96" s="1"/>
      <c r="RA96" s="1"/>
      <c r="RB96" s="1"/>
      <c r="RC96" s="1"/>
      <c r="RD96" s="1"/>
      <c r="RE96" s="1"/>
      <c r="RF96" s="1"/>
      <c r="RG96" s="1"/>
      <c r="RH96" s="1"/>
      <c r="RI96" s="1"/>
      <c r="RJ96" s="1"/>
      <c r="RK96" s="1"/>
      <c r="RL96" s="1"/>
      <c r="RM96" s="1"/>
      <c r="RN96" s="1"/>
      <c r="RO96" s="1"/>
      <c r="RP96" s="1"/>
      <c r="RQ96" s="1"/>
      <c r="RR96" s="1"/>
      <c r="RS96" s="1"/>
      <c r="RT96" s="1"/>
      <c r="RU96" s="1"/>
      <c r="RV96" s="1"/>
      <c r="RW96" s="1"/>
      <c r="RX96" s="1"/>
      <c r="RY96" s="1"/>
      <c r="RZ96" s="1"/>
      <c r="SA96" s="1"/>
      <c r="SB96" s="1"/>
      <c r="SC96" s="1"/>
      <c r="SD96" s="1"/>
      <c r="SE96" s="1"/>
      <c r="SF96" s="1"/>
      <c r="SG96" s="1"/>
      <c r="SH96" s="1"/>
      <c r="SI96" s="1"/>
      <c r="SJ96" s="1"/>
      <c r="SK96" s="1"/>
      <c r="SL96" s="1"/>
      <c r="SM96" s="1"/>
      <c r="SN96" s="1"/>
      <c r="SO96" s="1"/>
    </row>
    <row r="97" spans="1:50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  <c r="IW97" s="1"/>
      <c r="IX97" s="1"/>
      <c r="IY97" s="1"/>
      <c r="IZ97" s="1"/>
      <c r="JA97" s="1"/>
      <c r="JB97" s="1"/>
      <c r="JC97" s="1"/>
      <c r="JD97" s="1"/>
      <c r="JE97" s="1"/>
      <c r="JF97" s="1"/>
      <c r="JG97" s="1"/>
      <c r="JH97" s="1"/>
      <c r="JI97" s="1"/>
      <c r="JJ97" s="1"/>
      <c r="JK97" s="1"/>
      <c r="JL97" s="1"/>
      <c r="JM97" s="1"/>
      <c r="JN97" s="1"/>
      <c r="JO97" s="1"/>
      <c r="JP97" s="1"/>
      <c r="JQ97" s="1"/>
      <c r="JR97" s="1"/>
      <c r="JS97" s="1"/>
      <c r="JT97" s="1"/>
      <c r="JU97" s="1"/>
      <c r="JV97" s="1"/>
      <c r="JW97" s="1"/>
      <c r="JX97" s="1"/>
      <c r="JY97" s="1"/>
      <c r="JZ97" s="1"/>
      <c r="KA97" s="1"/>
      <c r="KB97" s="1"/>
      <c r="KC97" s="1"/>
      <c r="KD97" s="1"/>
      <c r="KE97" s="1"/>
      <c r="KF97" s="1"/>
      <c r="KG97" s="1"/>
      <c r="KH97" s="1"/>
      <c r="KI97" s="1"/>
      <c r="KJ97" s="1"/>
      <c r="KK97" s="1"/>
      <c r="KL97" s="1"/>
      <c r="KM97" s="1"/>
      <c r="KN97" s="1"/>
      <c r="KO97" s="1"/>
      <c r="KP97" s="1"/>
      <c r="KQ97" s="1"/>
      <c r="KR97" s="1"/>
      <c r="KS97" s="1"/>
      <c r="KT97" s="1"/>
      <c r="KU97" s="1"/>
      <c r="KV97" s="1"/>
      <c r="KW97" s="1"/>
      <c r="KX97" s="1"/>
      <c r="KY97" s="1"/>
      <c r="KZ97" s="1"/>
      <c r="LA97" s="1"/>
      <c r="LB97" s="1"/>
      <c r="LC97" s="1"/>
      <c r="LD97" s="1"/>
      <c r="LE97" s="1"/>
      <c r="LF97" s="1"/>
      <c r="LG97" s="1"/>
      <c r="LH97" s="1"/>
      <c r="LI97" s="1"/>
      <c r="LJ97" s="1"/>
      <c r="LK97" s="1"/>
      <c r="LL97" s="1"/>
      <c r="LM97" s="1"/>
      <c r="LN97" s="1"/>
      <c r="LO97" s="1"/>
      <c r="LP97" s="1"/>
      <c r="LQ97" s="1"/>
      <c r="LR97" s="1"/>
      <c r="LS97" s="1"/>
      <c r="LT97" s="1"/>
      <c r="LU97" s="1"/>
      <c r="LV97" s="1"/>
      <c r="LW97" s="1"/>
      <c r="LX97" s="1"/>
      <c r="LY97" s="1"/>
      <c r="LZ97" s="1"/>
      <c r="MA97" s="1"/>
      <c r="MB97" s="1"/>
      <c r="MC97" s="1"/>
      <c r="MD97" s="1"/>
      <c r="ME97" s="1"/>
      <c r="MF97" s="1"/>
      <c r="MG97" s="1"/>
      <c r="MH97" s="1"/>
      <c r="MI97" s="1"/>
      <c r="MJ97" s="1"/>
      <c r="MK97" s="1"/>
      <c r="ML97" s="1"/>
      <c r="MM97" s="1"/>
      <c r="MN97" s="1"/>
      <c r="MO97" s="1"/>
      <c r="MP97" s="1"/>
      <c r="MQ97" s="1"/>
      <c r="MR97" s="1"/>
      <c r="MS97" s="1"/>
      <c r="MT97" s="1"/>
      <c r="MU97" s="1"/>
      <c r="MV97" s="1"/>
      <c r="MW97" s="1"/>
      <c r="MX97" s="1"/>
      <c r="MY97" s="1"/>
      <c r="MZ97" s="1"/>
      <c r="NA97" s="1"/>
      <c r="NB97" s="1"/>
      <c r="NC97" s="1"/>
      <c r="ND97" s="1"/>
      <c r="NE97" s="1"/>
      <c r="NF97" s="1"/>
      <c r="NG97" s="1"/>
      <c r="NH97" s="1"/>
      <c r="NI97" s="1"/>
      <c r="NJ97" s="1"/>
      <c r="NK97" s="1"/>
      <c r="NL97" s="1"/>
      <c r="NM97" s="1"/>
      <c r="NN97" s="1"/>
      <c r="NO97" s="1"/>
      <c r="NP97" s="1"/>
      <c r="NQ97" s="1"/>
      <c r="NR97" s="1"/>
      <c r="NS97" s="1"/>
      <c r="NT97" s="1"/>
      <c r="NU97" s="1"/>
      <c r="NV97" s="1"/>
      <c r="NW97" s="1"/>
      <c r="NX97" s="1"/>
      <c r="NY97" s="1"/>
      <c r="NZ97" s="1"/>
      <c r="OA97" s="1"/>
      <c r="OB97" s="1"/>
      <c r="OC97" s="1"/>
      <c r="OD97" s="1"/>
      <c r="OE97" s="1"/>
      <c r="OF97" s="1"/>
      <c r="OG97" s="1"/>
      <c r="OH97" s="1"/>
      <c r="OI97" s="1"/>
      <c r="OJ97" s="1"/>
      <c r="OK97" s="1"/>
      <c r="OL97" s="1"/>
      <c r="OM97" s="1"/>
      <c r="ON97" s="1"/>
      <c r="OO97" s="1"/>
      <c r="OP97" s="1"/>
      <c r="OQ97" s="1"/>
      <c r="OR97" s="1"/>
      <c r="OS97" s="1"/>
      <c r="OT97" s="1"/>
      <c r="OU97" s="1"/>
      <c r="OV97" s="1"/>
      <c r="OW97" s="1"/>
      <c r="OX97" s="1"/>
      <c r="OY97" s="1"/>
      <c r="OZ97" s="1"/>
      <c r="PA97" s="1"/>
      <c r="PB97" s="1"/>
      <c r="PC97" s="1"/>
      <c r="PD97" s="1"/>
      <c r="PE97" s="1"/>
      <c r="PF97" s="1"/>
      <c r="PG97" s="1"/>
      <c r="PH97" s="1"/>
      <c r="PI97" s="1"/>
      <c r="PJ97" s="1"/>
      <c r="PK97" s="1"/>
      <c r="PL97" s="1"/>
      <c r="PM97" s="1"/>
      <c r="PN97" s="1"/>
      <c r="PO97" s="1"/>
      <c r="PP97" s="1"/>
      <c r="PQ97" s="1"/>
      <c r="PR97" s="1"/>
      <c r="PS97" s="1"/>
      <c r="PT97" s="1"/>
      <c r="PU97" s="1"/>
      <c r="PV97" s="1"/>
      <c r="PW97" s="1"/>
      <c r="PX97" s="1"/>
      <c r="PY97" s="1"/>
      <c r="PZ97" s="1"/>
      <c r="QA97" s="1"/>
      <c r="QB97" s="1"/>
      <c r="QC97" s="1"/>
      <c r="QD97" s="1"/>
      <c r="QE97" s="1"/>
      <c r="QF97" s="1"/>
      <c r="QG97" s="1"/>
      <c r="QH97" s="1"/>
      <c r="QI97" s="1"/>
      <c r="QJ97" s="1"/>
      <c r="QK97" s="1"/>
      <c r="QL97" s="1"/>
      <c r="QM97" s="1"/>
      <c r="QN97" s="1"/>
      <c r="QO97" s="1"/>
      <c r="QP97" s="1"/>
      <c r="QQ97" s="1"/>
      <c r="QR97" s="1"/>
      <c r="QS97" s="1"/>
      <c r="QT97" s="1"/>
      <c r="QU97" s="1"/>
      <c r="QV97" s="1"/>
      <c r="QW97" s="1"/>
      <c r="QX97" s="1"/>
      <c r="QY97" s="1"/>
      <c r="QZ97" s="1"/>
      <c r="RA97" s="1"/>
      <c r="RB97" s="1"/>
      <c r="RC97" s="1"/>
      <c r="RD97" s="1"/>
      <c r="RE97" s="1"/>
      <c r="RF97" s="1"/>
      <c r="RG97" s="1"/>
      <c r="RH97" s="1"/>
      <c r="RI97" s="1"/>
      <c r="RJ97" s="1"/>
      <c r="RK97" s="1"/>
      <c r="RL97" s="1"/>
      <c r="RM97" s="1"/>
      <c r="RN97" s="1"/>
      <c r="RO97" s="1"/>
      <c r="RP97" s="1"/>
      <c r="RQ97" s="1"/>
      <c r="RR97" s="1"/>
      <c r="RS97" s="1"/>
      <c r="RT97" s="1"/>
      <c r="RU97" s="1"/>
      <c r="RV97" s="1"/>
      <c r="RW97" s="1"/>
      <c r="RX97" s="1"/>
      <c r="RY97" s="1"/>
      <c r="RZ97" s="1"/>
      <c r="SA97" s="1"/>
      <c r="SB97" s="1"/>
      <c r="SC97" s="1"/>
      <c r="SD97" s="1"/>
      <c r="SE97" s="1"/>
      <c r="SF97" s="1"/>
      <c r="SG97" s="1"/>
      <c r="SH97" s="1"/>
      <c r="SI97" s="1"/>
      <c r="SJ97" s="1"/>
      <c r="SK97" s="1"/>
      <c r="SL97" s="1"/>
      <c r="SM97" s="1"/>
      <c r="SN97" s="1"/>
      <c r="SO97" s="1"/>
    </row>
    <row r="98" spans="1:50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  <c r="IW98" s="1"/>
      <c r="IX98" s="1"/>
      <c r="IY98" s="1"/>
      <c r="IZ98" s="1"/>
      <c r="JA98" s="1"/>
      <c r="JB98" s="1"/>
      <c r="JC98" s="1"/>
      <c r="JD98" s="1"/>
      <c r="JE98" s="1"/>
      <c r="JF98" s="1"/>
      <c r="JG98" s="1"/>
      <c r="JH98" s="1"/>
      <c r="JI98" s="1"/>
      <c r="JJ98" s="1"/>
      <c r="JK98" s="1"/>
      <c r="JL98" s="1"/>
      <c r="JM98" s="1"/>
      <c r="JN98" s="1"/>
      <c r="JO98" s="1"/>
      <c r="JP98" s="1"/>
      <c r="JQ98" s="1"/>
      <c r="JR98" s="1"/>
      <c r="JS98" s="1"/>
      <c r="JT98" s="1"/>
      <c r="JU98" s="1"/>
      <c r="JV98" s="1"/>
      <c r="JW98" s="1"/>
      <c r="JX98" s="1"/>
      <c r="JY98" s="1"/>
      <c r="JZ98" s="1"/>
      <c r="KA98" s="1"/>
      <c r="KB98" s="1"/>
      <c r="KC98" s="1"/>
      <c r="KD98" s="1"/>
      <c r="KE98" s="1"/>
      <c r="KF98" s="1"/>
      <c r="KG98" s="1"/>
      <c r="KH98" s="1"/>
      <c r="KI98" s="1"/>
      <c r="KJ98" s="1"/>
      <c r="KK98" s="1"/>
      <c r="KL98" s="1"/>
      <c r="KM98" s="1"/>
      <c r="KN98" s="1"/>
      <c r="KO98" s="1"/>
      <c r="KP98" s="1"/>
      <c r="KQ98" s="1"/>
      <c r="KR98" s="1"/>
      <c r="KS98" s="1"/>
      <c r="KT98" s="1"/>
      <c r="KU98" s="1"/>
      <c r="KV98" s="1"/>
      <c r="KW98" s="1"/>
      <c r="KX98" s="1"/>
      <c r="KY98" s="1"/>
      <c r="KZ98" s="1"/>
      <c r="LA98" s="1"/>
      <c r="LB98" s="1"/>
      <c r="LC98" s="1"/>
      <c r="LD98" s="1"/>
      <c r="LE98" s="1"/>
      <c r="LF98" s="1"/>
      <c r="LG98" s="1"/>
      <c r="LH98" s="1"/>
      <c r="LI98" s="1"/>
      <c r="LJ98" s="1"/>
      <c r="LK98" s="1"/>
      <c r="LL98" s="1"/>
      <c r="LM98" s="1"/>
      <c r="LN98" s="1"/>
      <c r="LO98" s="1"/>
      <c r="LP98" s="1"/>
      <c r="LQ98" s="1"/>
      <c r="LR98" s="1"/>
      <c r="LS98" s="1"/>
      <c r="LT98" s="1"/>
      <c r="LU98" s="1"/>
      <c r="LV98" s="1"/>
      <c r="LW98" s="1"/>
      <c r="LX98" s="1"/>
      <c r="LY98" s="1"/>
      <c r="LZ98" s="1"/>
      <c r="MA98" s="1"/>
      <c r="MB98" s="1"/>
      <c r="MC98" s="1"/>
      <c r="MD98" s="1"/>
      <c r="ME98" s="1"/>
      <c r="MF98" s="1"/>
      <c r="MG98" s="1"/>
      <c r="MH98" s="1"/>
      <c r="MI98" s="1"/>
      <c r="MJ98" s="1"/>
      <c r="MK98" s="1"/>
      <c r="ML98" s="1"/>
      <c r="MM98" s="1"/>
      <c r="MN98" s="1"/>
      <c r="MO98" s="1"/>
      <c r="MP98" s="1"/>
      <c r="MQ98" s="1"/>
      <c r="MR98" s="1"/>
      <c r="MS98" s="1"/>
      <c r="MT98" s="1"/>
      <c r="MU98" s="1"/>
      <c r="MV98" s="1"/>
      <c r="MW98" s="1"/>
      <c r="MX98" s="1"/>
      <c r="MY98" s="1"/>
      <c r="MZ98" s="1"/>
      <c r="NA98" s="1"/>
      <c r="NB98" s="1"/>
      <c r="NC98" s="1"/>
      <c r="ND98" s="1"/>
      <c r="NE98" s="1"/>
      <c r="NF98" s="1"/>
      <c r="NG98" s="1"/>
      <c r="NH98" s="1"/>
      <c r="NI98" s="1"/>
      <c r="NJ98" s="1"/>
      <c r="NK98" s="1"/>
      <c r="NL98" s="1"/>
      <c r="NM98" s="1"/>
      <c r="NN98" s="1"/>
      <c r="NO98" s="1"/>
      <c r="NP98" s="1"/>
      <c r="NQ98" s="1"/>
      <c r="NR98" s="1"/>
      <c r="NS98" s="1"/>
      <c r="NT98" s="1"/>
      <c r="NU98" s="1"/>
      <c r="NV98" s="1"/>
      <c r="NW98" s="1"/>
      <c r="NX98" s="1"/>
      <c r="NY98" s="1"/>
      <c r="NZ98" s="1"/>
      <c r="OA98" s="1"/>
      <c r="OB98" s="1"/>
      <c r="OC98" s="1"/>
      <c r="OD98" s="1"/>
      <c r="OE98" s="1"/>
      <c r="OF98" s="1"/>
      <c r="OG98" s="1"/>
      <c r="OH98" s="1"/>
      <c r="OI98" s="1"/>
      <c r="OJ98" s="1"/>
      <c r="OK98" s="1"/>
      <c r="OL98" s="1"/>
      <c r="OM98" s="1"/>
      <c r="ON98" s="1"/>
      <c r="OO98" s="1"/>
      <c r="OP98" s="1"/>
      <c r="OQ98" s="1"/>
      <c r="OR98" s="1"/>
      <c r="OS98" s="1"/>
      <c r="OT98" s="1"/>
      <c r="OU98" s="1"/>
      <c r="OV98" s="1"/>
      <c r="OW98" s="1"/>
      <c r="OX98" s="1"/>
      <c r="OY98" s="1"/>
      <c r="OZ98" s="1"/>
      <c r="PA98" s="1"/>
      <c r="PB98" s="1"/>
      <c r="PC98" s="1"/>
      <c r="PD98" s="1"/>
      <c r="PE98" s="1"/>
      <c r="PF98" s="1"/>
      <c r="PG98" s="1"/>
      <c r="PH98" s="1"/>
      <c r="PI98" s="1"/>
      <c r="PJ98" s="1"/>
      <c r="PK98" s="1"/>
      <c r="PL98" s="1"/>
      <c r="PM98" s="1"/>
      <c r="PN98" s="1"/>
      <c r="PO98" s="1"/>
      <c r="PP98" s="1"/>
      <c r="PQ98" s="1"/>
      <c r="PR98" s="1"/>
      <c r="PS98" s="1"/>
      <c r="PT98" s="1"/>
      <c r="PU98" s="1"/>
      <c r="PV98" s="1"/>
      <c r="PW98" s="1"/>
      <c r="PX98" s="1"/>
      <c r="PY98" s="1"/>
      <c r="PZ98" s="1"/>
      <c r="QA98" s="1"/>
      <c r="QB98" s="1"/>
      <c r="QC98" s="1"/>
      <c r="QD98" s="1"/>
      <c r="QE98" s="1"/>
      <c r="QF98" s="1"/>
      <c r="QG98" s="1"/>
      <c r="QH98" s="1"/>
      <c r="QI98" s="1"/>
      <c r="QJ98" s="1"/>
      <c r="QK98" s="1"/>
      <c r="QL98" s="1"/>
      <c r="QM98" s="1"/>
      <c r="QN98" s="1"/>
      <c r="QO98" s="1"/>
      <c r="QP98" s="1"/>
      <c r="QQ98" s="1"/>
      <c r="QR98" s="1"/>
      <c r="QS98" s="1"/>
      <c r="QT98" s="1"/>
      <c r="QU98" s="1"/>
      <c r="QV98" s="1"/>
      <c r="QW98" s="1"/>
      <c r="QX98" s="1"/>
      <c r="QY98" s="1"/>
      <c r="QZ98" s="1"/>
      <c r="RA98" s="1"/>
      <c r="RB98" s="1"/>
      <c r="RC98" s="1"/>
      <c r="RD98" s="1"/>
      <c r="RE98" s="1"/>
      <c r="RF98" s="1"/>
      <c r="RG98" s="1"/>
      <c r="RH98" s="1"/>
      <c r="RI98" s="1"/>
      <c r="RJ98" s="1"/>
      <c r="RK98" s="1"/>
      <c r="RL98" s="1"/>
      <c r="RM98" s="1"/>
      <c r="RN98" s="1"/>
      <c r="RO98" s="1"/>
      <c r="RP98" s="1"/>
      <c r="RQ98" s="1"/>
      <c r="RR98" s="1"/>
      <c r="RS98" s="1"/>
      <c r="RT98" s="1"/>
      <c r="RU98" s="1"/>
      <c r="RV98" s="1"/>
      <c r="RW98" s="1"/>
      <c r="RX98" s="1"/>
      <c r="RY98" s="1"/>
      <c r="RZ98" s="1"/>
      <c r="SA98" s="1"/>
      <c r="SB98" s="1"/>
      <c r="SC98" s="1"/>
      <c r="SD98" s="1"/>
      <c r="SE98" s="1"/>
      <c r="SF98" s="1"/>
      <c r="SG98" s="1"/>
      <c r="SH98" s="1"/>
      <c r="SI98" s="1"/>
      <c r="SJ98" s="1"/>
      <c r="SK98" s="1"/>
      <c r="SL98" s="1"/>
      <c r="SM98" s="1"/>
      <c r="SN98" s="1"/>
      <c r="SO98" s="1"/>
    </row>
    <row r="99" spans="1:50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  <c r="IW99" s="1"/>
      <c r="IX99" s="1"/>
      <c r="IY99" s="1"/>
      <c r="IZ99" s="1"/>
      <c r="JA99" s="1"/>
      <c r="JB99" s="1"/>
      <c r="JC99" s="1"/>
      <c r="JD99" s="1"/>
      <c r="JE99" s="1"/>
      <c r="JF99" s="1"/>
      <c r="JG99" s="1"/>
      <c r="JH99" s="1"/>
      <c r="JI99" s="1"/>
      <c r="JJ99" s="1"/>
      <c r="JK99" s="1"/>
      <c r="JL99" s="1"/>
      <c r="JM99" s="1"/>
      <c r="JN99" s="1"/>
      <c r="JO99" s="1"/>
      <c r="JP99" s="1"/>
      <c r="JQ99" s="1"/>
      <c r="JR99" s="1"/>
      <c r="JS99" s="1"/>
      <c r="JT99" s="1"/>
      <c r="JU99" s="1"/>
      <c r="JV99" s="1"/>
      <c r="JW99" s="1"/>
      <c r="JX99" s="1"/>
      <c r="JY99" s="1"/>
      <c r="JZ99" s="1"/>
      <c r="KA99" s="1"/>
      <c r="KB99" s="1"/>
      <c r="KC99" s="1"/>
      <c r="KD99" s="1"/>
      <c r="KE99" s="1"/>
      <c r="KF99" s="1"/>
      <c r="KG99" s="1"/>
      <c r="KH99" s="1"/>
      <c r="KI99" s="1"/>
      <c r="KJ99" s="1"/>
      <c r="KK99" s="1"/>
      <c r="KL99" s="1"/>
      <c r="KM99" s="1"/>
      <c r="KN99" s="1"/>
      <c r="KO99" s="1"/>
      <c r="KP99" s="1"/>
      <c r="KQ99" s="1"/>
      <c r="KR99" s="1"/>
      <c r="KS99" s="1"/>
      <c r="KT99" s="1"/>
      <c r="KU99" s="1"/>
      <c r="KV99" s="1"/>
      <c r="KW99" s="1"/>
      <c r="KX99" s="1"/>
      <c r="KY99" s="1"/>
      <c r="KZ99" s="1"/>
      <c r="LA99" s="1"/>
      <c r="LB99" s="1"/>
      <c r="LC99" s="1"/>
      <c r="LD99" s="1"/>
      <c r="LE99" s="1"/>
      <c r="LF99" s="1"/>
      <c r="LG99" s="1"/>
      <c r="LH99" s="1"/>
      <c r="LI99" s="1"/>
      <c r="LJ99" s="1"/>
      <c r="LK99" s="1"/>
      <c r="LL99" s="1"/>
      <c r="LM99" s="1"/>
      <c r="LN99" s="1"/>
      <c r="LO99" s="1"/>
      <c r="LP99" s="1"/>
      <c r="LQ99" s="1"/>
      <c r="LR99" s="1"/>
      <c r="LS99" s="1"/>
      <c r="LT99" s="1"/>
      <c r="LU99" s="1"/>
      <c r="LV99" s="1"/>
      <c r="LW99" s="1"/>
      <c r="LX99" s="1"/>
      <c r="LY99" s="1"/>
      <c r="LZ99" s="1"/>
      <c r="MA99" s="1"/>
      <c r="MB99" s="1"/>
      <c r="MC99" s="1"/>
      <c r="MD99" s="1"/>
      <c r="ME99" s="1"/>
      <c r="MF99" s="1"/>
      <c r="MG99" s="1"/>
      <c r="MH99" s="1"/>
      <c r="MI99" s="1"/>
      <c r="MJ99" s="1"/>
      <c r="MK99" s="1"/>
      <c r="ML99" s="1"/>
      <c r="MM99" s="1"/>
      <c r="MN99" s="1"/>
      <c r="MO99" s="1"/>
      <c r="MP99" s="1"/>
      <c r="MQ99" s="1"/>
      <c r="MR99" s="1"/>
      <c r="MS99" s="1"/>
      <c r="MT99" s="1"/>
      <c r="MU99" s="1"/>
      <c r="MV99" s="1"/>
      <c r="MW99" s="1"/>
      <c r="MX99" s="1"/>
      <c r="MY99" s="1"/>
      <c r="MZ99" s="1"/>
      <c r="NA99" s="1"/>
      <c r="NB99" s="1"/>
      <c r="NC99" s="1"/>
      <c r="ND99" s="1"/>
      <c r="NE99" s="1"/>
      <c r="NF99" s="1"/>
      <c r="NG99" s="1"/>
      <c r="NH99" s="1"/>
      <c r="NI99" s="1"/>
      <c r="NJ99" s="1"/>
      <c r="NK99" s="1"/>
      <c r="NL99" s="1"/>
      <c r="NM99" s="1"/>
      <c r="NN99" s="1"/>
      <c r="NO99" s="1"/>
      <c r="NP99" s="1"/>
      <c r="NQ99" s="1"/>
      <c r="NR99" s="1"/>
      <c r="NS99" s="1"/>
      <c r="NT99" s="1"/>
      <c r="NU99" s="1"/>
      <c r="NV99" s="1"/>
      <c r="NW99" s="1"/>
      <c r="NX99" s="1"/>
      <c r="NY99" s="1"/>
      <c r="NZ99" s="1"/>
      <c r="OA99" s="1"/>
      <c r="OB99" s="1"/>
      <c r="OC99" s="1"/>
      <c r="OD99" s="1"/>
      <c r="OE99" s="1"/>
      <c r="OF99" s="1"/>
      <c r="OG99" s="1"/>
      <c r="OH99" s="1"/>
      <c r="OI99" s="1"/>
      <c r="OJ99" s="1"/>
      <c r="OK99" s="1"/>
      <c r="OL99" s="1"/>
      <c r="OM99" s="1"/>
      <c r="ON99" s="1"/>
      <c r="OO99" s="1"/>
      <c r="OP99" s="1"/>
      <c r="OQ99" s="1"/>
      <c r="OR99" s="1"/>
      <c r="OS99" s="1"/>
      <c r="OT99" s="1"/>
      <c r="OU99" s="1"/>
      <c r="OV99" s="1"/>
      <c r="OW99" s="1"/>
      <c r="OX99" s="1"/>
      <c r="OY99" s="1"/>
      <c r="OZ99" s="1"/>
      <c r="PA99" s="1"/>
      <c r="PB99" s="1"/>
      <c r="PC99" s="1"/>
      <c r="PD99" s="1"/>
      <c r="PE99" s="1"/>
      <c r="PF99" s="1"/>
      <c r="PG99" s="1"/>
      <c r="PH99" s="1"/>
      <c r="PI99" s="1"/>
      <c r="PJ99" s="1"/>
      <c r="PK99" s="1"/>
      <c r="PL99" s="1"/>
      <c r="PM99" s="1"/>
      <c r="PN99" s="1"/>
      <c r="PO99" s="1"/>
      <c r="PP99" s="1"/>
      <c r="PQ99" s="1"/>
      <c r="PR99" s="1"/>
      <c r="PS99" s="1"/>
      <c r="PT99" s="1"/>
      <c r="PU99" s="1"/>
      <c r="PV99" s="1"/>
      <c r="PW99" s="1"/>
      <c r="PX99" s="1"/>
      <c r="PY99" s="1"/>
      <c r="PZ99" s="1"/>
      <c r="QA99" s="1"/>
      <c r="QB99" s="1"/>
      <c r="QC99" s="1"/>
      <c r="QD99" s="1"/>
      <c r="QE99" s="1"/>
      <c r="QF99" s="1"/>
      <c r="QG99" s="1"/>
      <c r="QH99" s="1"/>
      <c r="QI99" s="1"/>
      <c r="QJ99" s="1"/>
      <c r="QK99" s="1"/>
      <c r="QL99" s="1"/>
      <c r="QM99" s="1"/>
      <c r="QN99" s="1"/>
      <c r="QO99" s="1"/>
      <c r="QP99" s="1"/>
      <c r="QQ99" s="1"/>
      <c r="QR99" s="1"/>
      <c r="QS99" s="1"/>
      <c r="QT99" s="1"/>
      <c r="QU99" s="1"/>
      <c r="QV99" s="1"/>
      <c r="QW99" s="1"/>
      <c r="QX99" s="1"/>
      <c r="QY99" s="1"/>
      <c r="QZ99" s="1"/>
      <c r="RA99" s="1"/>
      <c r="RB99" s="1"/>
      <c r="RC99" s="1"/>
      <c r="RD99" s="1"/>
      <c r="RE99" s="1"/>
      <c r="RF99" s="1"/>
      <c r="RG99" s="1"/>
      <c r="RH99" s="1"/>
      <c r="RI99" s="1"/>
      <c r="RJ99" s="1"/>
      <c r="RK99" s="1"/>
      <c r="RL99" s="1"/>
      <c r="RM99" s="1"/>
      <c r="RN99" s="1"/>
      <c r="RO99" s="1"/>
      <c r="RP99" s="1"/>
      <c r="RQ99" s="1"/>
      <c r="RR99" s="1"/>
      <c r="RS99" s="1"/>
      <c r="RT99" s="1"/>
      <c r="RU99" s="1"/>
      <c r="RV99" s="1"/>
      <c r="RW99" s="1"/>
      <c r="RX99" s="1"/>
      <c r="RY99" s="1"/>
      <c r="RZ99" s="1"/>
      <c r="SA99" s="1"/>
      <c r="SB99" s="1"/>
      <c r="SC99" s="1"/>
      <c r="SD99" s="1"/>
      <c r="SE99" s="1"/>
      <c r="SF99" s="1"/>
      <c r="SG99" s="1"/>
      <c r="SH99" s="1"/>
      <c r="SI99" s="1"/>
      <c r="SJ99" s="1"/>
      <c r="SK99" s="1"/>
      <c r="SL99" s="1"/>
      <c r="SM99" s="1"/>
      <c r="SN99" s="1"/>
      <c r="SO99" s="1"/>
    </row>
    <row r="100" spans="1:50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  <c r="IX100" s="1"/>
      <c r="IY100" s="1"/>
      <c r="IZ100" s="1"/>
      <c r="JA100" s="1"/>
      <c r="JB100" s="1"/>
      <c r="JC100" s="1"/>
      <c r="JD100" s="1"/>
      <c r="JE100" s="1"/>
      <c r="JF100" s="1"/>
      <c r="JG100" s="1"/>
      <c r="JH100" s="1"/>
      <c r="JI100" s="1"/>
      <c r="JJ100" s="1"/>
      <c r="JK100" s="1"/>
      <c r="JL100" s="1"/>
      <c r="JM100" s="1"/>
      <c r="JN100" s="1"/>
      <c r="JO100" s="1"/>
      <c r="JP100" s="1"/>
      <c r="JQ100" s="1"/>
      <c r="JR100" s="1"/>
      <c r="JS100" s="1"/>
      <c r="JT100" s="1"/>
      <c r="JU100" s="1"/>
      <c r="JV100" s="1"/>
      <c r="JW100" s="1"/>
      <c r="JX100" s="1"/>
      <c r="JY100" s="1"/>
      <c r="JZ100" s="1"/>
      <c r="KA100" s="1"/>
      <c r="KB100" s="1"/>
      <c r="KC100" s="1"/>
      <c r="KD100" s="1"/>
      <c r="KE100" s="1"/>
      <c r="KF100" s="1"/>
      <c r="KG100" s="1"/>
      <c r="KH100" s="1"/>
      <c r="KI100" s="1"/>
      <c r="KJ100" s="1"/>
      <c r="KK100" s="1"/>
      <c r="KL100" s="1"/>
      <c r="KM100" s="1"/>
      <c r="KN100" s="1"/>
      <c r="KO100" s="1"/>
      <c r="KP100" s="1"/>
      <c r="KQ100" s="1"/>
      <c r="KR100" s="1"/>
      <c r="KS100" s="1"/>
      <c r="KT100" s="1"/>
      <c r="KU100" s="1"/>
      <c r="KV100" s="1"/>
      <c r="KW100" s="1"/>
      <c r="KX100" s="1"/>
      <c r="KY100" s="1"/>
      <c r="KZ100" s="1"/>
      <c r="LA100" s="1"/>
      <c r="LB100" s="1"/>
      <c r="LC100" s="1"/>
      <c r="LD100" s="1"/>
      <c r="LE100" s="1"/>
      <c r="LF100" s="1"/>
      <c r="LG100" s="1"/>
      <c r="LH100" s="1"/>
      <c r="LI100" s="1"/>
      <c r="LJ100" s="1"/>
      <c r="LK100" s="1"/>
      <c r="LL100" s="1"/>
      <c r="LM100" s="1"/>
      <c r="LN100" s="1"/>
      <c r="LO100" s="1"/>
      <c r="LP100" s="1"/>
      <c r="LQ100" s="1"/>
      <c r="LR100" s="1"/>
      <c r="LS100" s="1"/>
      <c r="LT100" s="1"/>
      <c r="LU100" s="1"/>
      <c r="LV100" s="1"/>
      <c r="LW100" s="1"/>
      <c r="LX100" s="1"/>
      <c r="LY100" s="1"/>
      <c r="LZ100" s="1"/>
      <c r="MA100" s="1"/>
      <c r="MB100" s="1"/>
      <c r="MC100" s="1"/>
      <c r="MD100" s="1"/>
      <c r="ME100" s="1"/>
      <c r="MF100" s="1"/>
      <c r="MG100" s="1"/>
      <c r="MH100" s="1"/>
      <c r="MI100" s="1"/>
      <c r="MJ100" s="1"/>
      <c r="MK100" s="1"/>
      <c r="ML100" s="1"/>
      <c r="MM100" s="1"/>
      <c r="MN100" s="1"/>
      <c r="MO100" s="1"/>
      <c r="MP100" s="1"/>
      <c r="MQ100" s="1"/>
      <c r="MR100" s="1"/>
      <c r="MS100" s="1"/>
      <c r="MT100" s="1"/>
      <c r="MU100" s="1"/>
      <c r="MV100" s="1"/>
      <c r="MW100" s="1"/>
      <c r="MX100" s="1"/>
      <c r="MY100" s="1"/>
      <c r="MZ100" s="1"/>
      <c r="NA100" s="1"/>
      <c r="NB100" s="1"/>
      <c r="NC100" s="1"/>
      <c r="ND100" s="1"/>
      <c r="NE100" s="1"/>
      <c r="NF100" s="1"/>
      <c r="NG100" s="1"/>
      <c r="NH100" s="1"/>
      <c r="NI100" s="1"/>
      <c r="NJ100" s="1"/>
      <c r="NK100" s="1"/>
      <c r="NL100" s="1"/>
      <c r="NM100" s="1"/>
      <c r="NN100" s="1"/>
      <c r="NO100" s="1"/>
      <c r="NP100" s="1"/>
      <c r="NQ100" s="1"/>
      <c r="NR100" s="1"/>
      <c r="NS100" s="1"/>
      <c r="NT100" s="1"/>
      <c r="NU100" s="1"/>
      <c r="NV100" s="1"/>
      <c r="NW100" s="1"/>
      <c r="NX100" s="1"/>
      <c r="NY100" s="1"/>
      <c r="NZ100" s="1"/>
      <c r="OA100" s="1"/>
      <c r="OB100" s="1"/>
      <c r="OC100" s="1"/>
      <c r="OD100" s="1"/>
      <c r="OE100" s="1"/>
      <c r="OF100" s="1"/>
      <c r="OG100" s="1"/>
      <c r="OH100" s="1"/>
      <c r="OI100" s="1"/>
      <c r="OJ100" s="1"/>
      <c r="OK100" s="1"/>
      <c r="OL100" s="1"/>
      <c r="OM100" s="1"/>
      <c r="ON100" s="1"/>
      <c r="OO100" s="1"/>
      <c r="OP100" s="1"/>
      <c r="OQ100" s="1"/>
      <c r="OR100" s="1"/>
      <c r="OS100" s="1"/>
      <c r="OT100" s="1"/>
      <c r="OU100" s="1"/>
      <c r="OV100" s="1"/>
      <c r="OW100" s="1"/>
      <c r="OX100" s="1"/>
      <c r="OY100" s="1"/>
      <c r="OZ100" s="1"/>
      <c r="PA100" s="1"/>
      <c r="PB100" s="1"/>
      <c r="PC100" s="1"/>
      <c r="PD100" s="1"/>
      <c r="PE100" s="1"/>
      <c r="PF100" s="1"/>
      <c r="PG100" s="1"/>
      <c r="PH100" s="1"/>
      <c r="PI100" s="1"/>
      <c r="PJ100" s="1"/>
      <c r="PK100" s="1"/>
      <c r="PL100" s="1"/>
      <c r="PM100" s="1"/>
      <c r="PN100" s="1"/>
      <c r="PO100" s="1"/>
      <c r="PP100" s="1"/>
      <c r="PQ100" s="1"/>
      <c r="PR100" s="1"/>
      <c r="PS100" s="1"/>
      <c r="PT100" s="1"/>
      <c r="PU100" s="1"/>
      <c r="PV100" s="1"/>
      <c r="PW100" s="1"/>
      <c r="PX100" s="1"/>
      <c r="PY100" s="1"/>
      <c r="PZ100" s="1"/>
      <c r="QA100" s="1"/>
      <c r="QB100" s="1"/>
      <c r="QC100" s="1"/>
      <c r="QD100" s="1"/>
      <c r="QE100" s="1"/>
      <c r="QF100" s="1"/>
      <c r="QG100" s="1"/>
      <c r="QH100" s="1"/>
      <c r="QI100" s="1"/>
      <c r="QJ100" s="1"/>
      <c r="QK100" s="1"/>
      <c r="QL100" s="1"/>
      <c r="QM100" s="1"/>
      <c r="QN100" s="1"/>
      <c r="QO100" s="1"/>
      <c r="QP100" s="1"/>
      <c r="QQ100" s="1"/>
      <c r="QR100" s="1"/>
      <c r="QS100" s="1"/>
      <c r="QT100" s="1"/>
      <c r="QU100" s="1"/>
      <c r="QV100" s="1"/>
      <c r="QW100" s="1"/>
      <c r="QX100" s="1"/>
      <c r="QY100" s="1"/>
      <c r="QZ100" s="1"/>
      <c r="RA100" s="1"/>
      <c r="RB100" s="1"/>
      <c r="RC100" s="1"/>
      <c r="RD100" s="1"/>
      <c r="RE100" s="1"/>
      <c r="RF100" s="1"/>
      <c r="RG100" s="1"/>
      <c r="RH100" s="1"/>
      <c r="RI100" s="1"/>
      <c r="RJ100" s="1"/>
      <c r="RK100" s="1"/>
      <c r="RL100" s="1"/>
      <c r="RM100" s="1"/>
      <c r="RN100" s="1"/>
      <c r="RO100" s="1"/>
      <c r="RP100" s="1"/>
      <c r="RQ100" s="1"/>
      <c r="RR100" s="1"/>
      <c r="RS100" s="1"/>
      <c r="RT100" s="1"/>
      <c r="RU100" s="1"/>
      <c r="RV100" s="1"/>
      <c r="RW100" s="1"/>
      <c r="RX100" s="1"/>
      <c r="RY100" s="1"/>
      <c r="RZ100" s="1"/>
      <c r="SA100" s="1"/>
      <c r="SB100" s="1"/>
      <c r="SC100" s="1"/>
      <c r="SD100" s="1"/>
      <c r="SE100" s="1"/>
      <c r="SF100" s="1"/>
      <c r="SG100" s="1"/>
      <c r="SH100" s="1"/>
      <c r="SI100" s="1"/>
      <c r="SJ100" s="1"/>
      <c r="SK100" s="1"/>
      <c r="SL100" s="1"/>
      <c r="SM100" s="1"/>
      <c r="SN100" s="1"/>
      <c r="SO100" s="1"/>
    </row>
    <row r="101" spans="1:50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  <c r="IW101" s="1"/>
      <c r="IX101" s="1"/>
      <c r="IY101" s="1"/>
      <c r="IZ101" s="1"/>
      <c r="JA101" s="1"/>
      <c r="JB101" s="1"/>
      <c r="JC101" s="1"/>
      <c r="JD101" s="1"/>
      <c r="JE101" s="1"/>
      <c r="JF101" s="1"/>
      <c r="JG101" s="1"/>
      <c r="JH101" s="1"/>
      <c r="JI101" s="1"/>
      <c r="JJ101" s="1"/>
      <c r="JK101" s="1"/>
      <c r="JL101" s="1"/>
      <c r="JM101" s="1"/>
      <c r="JN101" s="1"/>
      <c r="JO101" s="1"/>
      <c r="JP101" s="1"/>
      <c r="JQ101" s="1"/>
      <c r="JR101" s="1"/>
      <c r="JS101" s="1"/>
      <c r="JT101" s="1"/>
      <c r="JU101" s="1"/>
      <c r="JV101" s="1"/>
      <c r="JW101" s="1"/>
      <c r="JX101" s="1"/>
      <c r="JY101" s="1"/>
      <c r="JZ101" s="1"/>
      <c r="KA101" s="1"/>
      <c r="KB101" s="1"/>
      <c r="KC101" s="1"/>
      <c r="KD101" s="1"/>
      <c r="KE101" s="1"/>
      <c r="KF101" s="1"/>
      <c r="KG101" s="1"/>
      <c r="KH101" s="1"/>
      <c r="KI101" s="1"/>
      <c r="KJ101" s="1"/>
      <c r="KK101" s="1"/>
      <c r="KL101" s="1"/>
      <c r="KM101" s="1"/>
      <c r="KN101" s="1"/>
      <c r="KO101" s="1"/>
      <c r="KP101" s="1"/>
      <c r="KQ101" s="1"/>
      <c r="KR101" s="1"/>
      <c r="KS101" s="1"/>
      <c r="KT101" s="1"/>
      <c r="KU101" s="1"/>
      <c r="KV101" s="1"/>
      <c r="KW101" s="1"/>
      <c r="KX101" s="1"/>
      <c r="KY101" s="1"/>
      <c r="KZ101" s="1"/>
      <c r="LA101" s="1"/>
      <c r="LB101" s="1"/>
      <c r="LC101" s="1"/>
      <c r="LD101" s="1"/>
      <c r="LE101" s="1"/>
      <c r="LF101" s="1"/>
      <c r="LG101" s="1"/>
      <c r="LH101" s="1"/>
      <c r="LI101" s="1"/>
      <c r="LJ101" s="1"/>
      <c r="LK101" s="1"/>
      <c r="LL101" s="1"/>
      <c r="LM101" s="1"/>
      <c r="LN101" s="1"/>
      <c r="LO101" s="1"/>
      <c r="LP101" s="1"/>
      <c r="LQ101" s="1"/>
      <c r="LR101" s="1"/>
      <c r="LS101" s="1"/>
      <c r="LT101" s="1"/>
      <c r="LU101" s="1"/>
      <c r="LV101" s="1"/>
      <c r="LW101" s="1"/>
      <c r="LX101" s="1"/>
      <c r="LY101" s="1"/>
      <c r="LZ101" s="1"/>
      <c r="MA101" s="1"/>
      <c r="MB101" s="1"/>
      <c r="MC101" s="1"/>
      <c r="MD101" s="1"/>
      <c r="ME101" s="1"/>
      <c r="MF101" s="1"/>
      <c r="MG101" s="1"/>
      <c r="MH101" s="1"/>
      <c r="MI101" s="1"/>
      <c r="MJ101" s="1"/>
      <c r="MK101" s="1"/>
      <c r="ML101" s="1"/>
      <c r="MM101" s="1"/>
      <c r="MN101" s="1"/>
      <c r="MO101" s="1"/>
      <c r="MP101" s="1"/>
      <c r="MQ101" s="1"/>
      <c r="MR101" s="1"/>
      <c r="MS101" s="1"/>
      <c r="MT101" s="1"/>
      <c r="MU101" s="1"/>
      <c r="MV101" s="1"/>
      <c r="MW101" s="1"/>
      <c r="MX101" s="1"/>
      <c r="MY101" s="1"/>
      <c r="MZ101" s="1"/>
      <c r="NA101" s="1"/>
      <c r="NB101" s="1"/>
      <c r="NC101" s="1"/>
      <c r="ND101" s="1"/>
      <c r="NE101" s="1"/>
      <c r="NF101" s="1"/>
      <c r="NG101" s="1"/>
      <c r="NH101" s="1"/>
      <c r="NI101" s="1"/>
      <c r="NJ101" s="1"/>
      <c r="NK101" s="1"/>
      <c r="NL101" s="1"/>
      <c r="NM101" s="1"/>
      <c r="NN101" s="1"/>
      <c r="NO101" s="1"/>
      <c r="NP101" s="1"/>
      <c r="NQ101" s="1"/>
      <c r="NR101" s="1"/>
      <c r="NS101" s="1"/>
      <c r="NT101" s="1"/>
      <c r="NU101" s="1"/>
      <c r="NV101" s="1"/>
      <c r="NW101" s="1"/>
      <c r="NX101" s="1"/>
      <c r="NY101" s="1"/>
      <c r="NZ101" s="1"/>
      <c r="OA101" s="1"/>
      <c r="OB101" s="1"/>
      <c r="OC101" s="1"/>
      <c r="OD101" s="1"/>
      <c r="OE101" s="1"/>
      <c r="OF101" s="1"/>
      <c r="OG101" s="1"/>
      <c r="OH101" s="1"/>
      <c r="OI101" s="1"/>
      <c r="OJ101" s="1"/>
      <c r="OK101" s="1"/>
      <c r="OL101" s="1"/>
      <c r="OM101" s="1"/>
      <c r="ON101" s="1"/>
      <c r="OO101" s="1"/>
      <c r="OP101" s="1"/>
      <c r="OQ101" s="1"/>
      <c r="OR101" s="1"/>
      <c r="OS101" s="1"/>
      <c r="OT101" s="1"/>
      <c r="OU101" s="1"/>
      <c r="OV101" s="1"/>
      <c r="OW101" s="1"/>
      <c r="OX101" s="1"/>
      <c r="OY101" s="1"/>
      <c r="OZ101" s="1"/>
      <c r="PA101" s="1"/>
      <c r="PB101" s="1"/>
      <c r="PC101" s="1"/>
      <c r="PD101" s="1"/>
      <c r="PE101" s="1"/>
      <c r="PF101" s="1"/>
      <c r="PG101" s="1"/>
      <c r="PH101" s="1"/>
      <c r="PI101" s="1"/>
      <c r="PJ101" s="1"/>
      <c r="PK101" s="1"/>
      <c r="PL101" s="1"/>
      <c r="PM101" s="1"/>
      <c r="PN101" s="1"/>
      <c r="PO101" s="1"/>
      <c r="PP101" s="1"/>
      <c r="PQ101" s="1"/>
      <c r="PR101" s="1"/>
      <c r="PS101" s="1"/>
      <c r="PT101" s="1"/>
      <c r="PU101" s="1"/>
      <c r="PV101" s="1"/>
      <c r="PW101" s="1"/>
      <c r="PX101" s="1"/>
      <c r="PY101" s="1"/>
      <c r="PZ101" s="1"/>
      <c r="QA101" s="1"/>
      <c r="QB101" s="1"/>
      <c r="QC101" s="1"/>
      <c r="QD101" s="1"/>
      <c r="QE101" s="1"/>
      <c r="QF101" s="1"/>
      <c r="QG101" s="1"/>
      <c r="QH101" s="1"/>
      <c r="QI101" s="1"/>
      <c r="QJ101" s="1"/>
      <c r="QK101" s="1"/>
      <c r="QL101" s="1"/>
      <c r="QM101" s="1"/>
      <c r="QN101" s="1"/>
      <c r="QO101" s="1"/>
      <c r="QP101" s="1"/>
      <c r="QQ101" s="1"/>
      <c r="QR101" s="1"/>
      <c r="QS101" s="1"/>
      <c r="QT101" s="1"/>
      <c r="QU101" s="1"/>
      <c r="QV101" s="1"/>
      <c r="QW101" s="1"/>
      <c r="QX101" s="1"/>
      <c r="QY101" s="1"/>
      <c r="QZ101" s="1"/>
      <c r="RA101" s="1"/>
      <c r="RB101" s="1"/>
      <c r="RC101" s="1"/>
      <c r="RD101" s="1"/>
      <c r="RE101" s="1"/>
      <c r="RF101" s="1"/>
      <c r="RG101" s="1"/>
      <c r="RH101" s="1"/>
      <c r="RI101" s="1"/>
      <c r="RJ101" s="1"/>
      <c r="RK101" s="1"/>
      <c r="RL101" s="1"/>
      <c r="RM101" s="1"/>
      <c r="RN101" s="1"/>
      <c r="RO101" s="1"/>
      <c r="RP101" s="1"/>
      <c r="RQ101" s="1"/>
      <c r="RR101" s="1"/>
      <c r="RS101" s="1"/>
      <c r="RT101" s="1"/>
      <c r="RU101" s="1"/>
      <c r="RV101" s="1"/>
      <c r="RW101" s="1"/>
      <c r="RX101" s="1"/>
      <c r="RY101" s="1"/>
      <c r="RZ101" s="1"/>
      <c r="SA101" s="1"/>
      <c r="SB101" s="1"/>
      <c r="SC101" s="1"/>
      <c r="SD101" s="1"/>
      <c r="SE101" s="1"/>
      <c r="SF101" s="1"/>
      <c r="SG101" s="1"/>
      <c r="SH101" s="1"/>
      <c r="SI101" s="1"/>
      <c r="SJ101" s="1"/>
      <c r="SK101" s="1"/>
      <c r="SL101" s="1"/>
      <c r="SM101" s="1"/>
      <c r="SN101" s="1"/>
      <c r="SO101" s="1"/>
    </row>
    <row r="102" spans="1:50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  <c r="IX102" s="1"/>
      <c r="IY102" s="1"/>
      <c r="IZ102" s="1"/>
      <c r="JA102" s="1"/>
      <c r="JB102" s="1"/>
      <c r="JC102" s="1"/>
      <c r="JD102" s="1"/>
      <c r="JE102" s="1"/>
      <c r="JF102" s="1"/>
      <c r="JG102" s="1"/>
      <c r="JH102" s="1"/>
      <c r="JI102" s="1"/>
      <c r="JJ102" s="1"/>
      <c r="JK102" s="1"/>
      <c r="JL102" s="1"/>
      <c r="JM102" s="1"/>
      <c r="JN102" s="1"/>
      <c r="JO102" s="1"/>
      <c r="JP102" s="1"/>
      <c r="JQ102" s="1"/>
      <c r="JR102" s="1"/>
      <c r="JS102" s="1"/>
      <c r="JT102" s="1"/>
      <c r="JU102" s="1"/>
      <c r="JV102" s="1"/>
      <c r="JW102" s="1"/>
      <c r="JX102" s="1"/>
      <c r="JY102" s="1"/>
      <c r="JZ102" s="1"/>
      <c r="KA102" s="1"/>
      <c r="KB102" s="1"/>
      <c r="KC102" s="1"/>
      <c r="KD102" s="1"/>
      <c r="KE102" s="1"/>
      <c r="KF102" s="1"/>
      <c r="KG102" s="1"/>
      <c r="KH102" s="1"/>
      <c r="KI102" s="1"/>
      <c r="KJ102" s="1"/>
      <c r="KK102" s="1"/>
      <c r="KL102" s="1"/>
      <c r="KM102" s="1"/>
      <c r="KN102" s="1"/>
      <c r="KO102" s="1"/>
      <c r="KP102" s="1"/>
      <c r="KQ102" s="1"/>
      <c r="KR102" s="1"/>
      <c r="KS102" s="1"/>
      <c r="KT102" s="1"/>
      <c r="KU102" s="1"/>
      <c r="KV102" s="1"/>
      <c r="KW102" s="1"/>
      <c r="KX102" s="1"/>
      <c r="KY102" s="1"/>
      <c r="KZ102" s="1"/>
      <c r="LA102" s="1"/>
      <c r="LB102" s="1"/>
      <c r="LC102" s="1"/>
      <c r="LD102" s="1"/>
      <c r="LE102" s="1"/>
      <c r="LF102" s="1"/>
      <c r="LG102" s="1"/>
      <c r="LH102" s="1"/>
      <c r="LI102" s="1"/>
      <c r="LJ102" s="1"/>
      <c r="LK102" s="1"/>
      <c r="LL102" s="1"/>
      <c r="LM102" s="1"/>
      <c r="LN102" s="1"/>
      <c r="LO102" s="1"/>
      <c r="LP102" s="1"/>
      <c r="LQ102" s="1"/>
      <c r="LR102" s="1"/>
      <c r="LS102" s="1"/>
      <c r="LT102" s="1"/>
      <c r="LU102" s="1"/>
      <c r="LV102" s="1"/>
      <c r="LW102" s="1"/>
      <c r="LX102" s="1"/>
      <c r="LY102" s="1"/>
      <c r="LZ102" s="1"/>
      <c r="MA102" s="1"/>
      <c r="MB102" s="1"/>
      <c r="MC102" s="1"/>
      <c r="MD102" s="1"/>
      <c r="ME102" s="1"/>
      <c r="MF102" s="1"/>
      <c r="MG102" s="1"/>
      <c r="MH102" s="1"/>
      <c r="MI102" s="1"/>
      <c r="MJ102" s="1"/>
      <c r="MK102" s="1"/>
      <c r="ML102" s="1"/>
      <c r="MM102" s="1"/>
      <c r="MN102" s="1"/>
      <c r="MO102" s="1"/>
      <c r="MP102" s="1"/>
      <c r="MQ102" s="1"/>
      <c r="MR102" s="1"/>
      <c r="MS102" s="1"/>
      <c r="MT102" s="1"/>
      <c r="MU102" s="1"/>
      <c r="MV102" s="1"/>
      <c r="MW102" s="1"/>
      <c r="MX102" s="1"/>
      <c r="MY102" s="1"/>
      <c r="MZ102" s="1"/>
      <c r="NA102" s="1"/>
      <c r="NB102" s="1"/>
      <c r="NC102" s="1"/>
      <c r="ND102" s="1"/>
      <c r="NE102" s="1"/>
      <c r="NF102" s="1"/>
      <c r="NG102" s="1"/>
      <c r="NH102" s="1"/>
      <c r="NI102" s="1"/>
      <c r="NJ102" s="1"/>
      <c r="NK102" s="1"/>
      <c r="NL102" s="1"/>
      <c r="NM102" s="1"/>
      <c r="NN102" s="1"/>
      <c r="NO102" s="1"/>
      <c r="NP102" s="1"/>
      <c r="NQ102" s="1"/>
      <c r="NR102" s="1"/>
      <c r="NS102" s="1"/>
      <c r="NT102" s="1"/>
      <c r="NU102" s="1"/>
      <c r="NV102" s="1"/>
      <c r="NW102" s="1"/>
      <c r="NX102" s="1"/>
      <c r="NY102" s="1"/>
      <c r="NZ102" s="1"/>
      <c r="OA102" s="1"/>
      <c r="OB102" s="1"/>
      <c r="OC102" s="1"/>
      <c r="OD102" s="1"/>
      <c r="OE102" s="1"/>
      <c r="OF102" s="1"/>
      <c r="OG102" s="1"/>
      <c r="OH102" s="1"/>
      <c r="OI102" s="1"/>
      <c r="OJ102" s="1"/>
      <c r="OK102" s="1"/>
      <c r="OL102" s="1"/>
      <c r="OM102" s="1"/>
      <c r="ON102" s="1"/>
      <c r="OO102" s="1"/>
      <c r="OP102" s="1"/>
      <c r="OQ102" s="1"/>
      <c r="OR102" s="1"/>
      <c r="OS102" s="1"/>
      <c r="OT102" s="1"/>
      <c r="OU102" s="1"/>
      <c r="OV102" s="1"/>
      <c r="OW102" s="1"/>
      <c r="OX102" s="1"/>
      <c r="OY102" s="1"/>
      <c r="OZ102" s="1"/>
      <c r="PA102" s="1"/>
      <c r="PB102" s="1"/>
      <c r="PC102" s="1"/>
      <c r="PD102" s="1"/>
      <c r="PE102" s="1"/>
      <c r="PF102" s="1"/>
      <c r="PG102" s="1"/>
      <c r="PH102" s="1"/>
      <c r="PI102" s="1"/>
      <c r="PJ102" s="1"/>
      <c r="PK102" s="1"/>
      <c r="PL102" s="1"/>
      <c r="PM102" s="1"/>
      <c r="PN102" s="1"/>
      <c r="PO102" s="1"/>
      <c r="PP102" s="1"/>
      <c r="PQ102" s="1"/>
      <c r="PR102" s="1"/>
      <c r="PS102" s="1"/>
      <c r="PT102" s="1"/>
      <c r="PU102" s="1"/>
      <c r="PV102" s="1"/>
      <c r="PW102" s="1"/>
      <c r="PX102" s="1"/>
      <c r="PY102" s="1"/>
      <c r="PZ102" s="1"/>
      <c r="QA102" s="1"/>
      <c r="QB102" s="1"/>
      <c r="QC102" s="1"/>
      <c r="QD102" s="1"/>
      <c r="QE102" s="1"/>
      <c r="QF102" s="1"/>
      <c r="QG102" s="1"/>
      <c r="QH102" s="1"/>
      <c r="QI102" s="1"/>
      <c r="QJ102" s="1"/>
      <c r="QK102" s="1"/>
      <c r="QL102" s="1"/>
      <c r="QM102" s="1"/>
      <c r="QN102" s="1"/>
      <c r="QO102" s="1"/>
      <c r="QP102" s="1"/>
      <c r="QQ102" s="1"/>
      <c r="QR102" s="1"/>
      <c r="QS102" s="1"/>
      <c r="QT102" s="1"/>
      <c r="QU102" s="1"/>
      <c r="QV102" s="1"/>
      <c r="QW102" s="1"/>
      <c r="QX102" s="1"/>
      <c r="QY102" s="1"/>
      <c r="QZ102" s="1"/>
      <c r="RA102" s="1"/>
      <c r="RB102" s="1"/>
      <c r="RC102" s="1"/>
      <c r="RD102" s="1"/>
      <c r="RE102" s="1"/>
      <c r="RF102" s="1"/>
      <c r="RG102" s="1"/>
      <c r="RH102" s="1"/>
      <c r="RI102" s="1"/>
      <c r="RJ102" s="1"/>
      <c r="RK102" s="1"/>
      <c r="RL102" s="1"/>
      <c r="RM102" s="1"/>
      <c r="RN102" s="1"/>
      <c r="RO102" s="1"/>
      <c r="RP102" s="1"/>
      <c r="RQ102" s="1"/>
      <c r="RR102" s="1"/>
      <c r="RS102" s="1"/>
      <c r="RT102" s="1"/>
      <c r="RU102" s="1"/>
      <c r="RV102" s="1"/>
      <c r="RW102" s="1"/>
      <c r="RX102" s="1"/>
      <c r="RY102" s="1"/>
      <c r="RZ102" s="1"/>
      <c r="SA102" s="1"/>
      <c r="SB102" s="1"/>
      <c r="SC102" s="1"/>
      <c r="SD102" s="1"/>
      <c r="SE102" s="1"/>
      <c r="SF102" s="1"/>
      <c r="SG102" s="1"/>
      <c r="SH102" s="1"/>
      <c r="SI102" s="1"/>
      <c r="SJ102" s="1"/>
      <c r="SK102" s="1"/>
      <c r="SL102" s="1"/>
      <c r="SM102" s="1"/>
      <c r="SN102" s="1"/>
      <c r="SO102" s="1"/>
    </row>
    <row r="103" spans="1:50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  <c r="IW103" s="1"/>
      <c r="IX103" s="1"/>
      <c r="IY103" s="1"/>
      <c r="IZ103" s="1"/>
      <c r="JA103" s="1"/>
      <c r="JB103" s="1"/>
      <c r="JC103" s="1"/>
      <c r="JD103" s="1"/>
      <c r="JE103" s="1"/>
      <c r="JF103" s="1"/>
      <c r="JG103" s="1"/>
      <c r="JH103" s="1"/>
      <c r="JI103" s="1"/>
      <c r="JJ103" s="1"/>
      <c r="JK103" s="1"/>
      <c r="JL103" s="1"/>
      <c r="JM103" s="1"/>
      <c r="JN103" s="1"/>
      <c r="JO103" s="1"/>
      <c r="JP103" s="1"/>
      <c r="JQ103" s="1"/>
      <c r="JR103" s="1"/>
      <c r="JS103" s="1"/>
      <c r="JT103" s="1"/>
      <c r="JU103" s="1"/>
      <c r="JV103" s="1"/>
      <c r="JW103" s="1"/>
      <c r="JX103" s="1"/>
      <c r="JY103" s="1"/>
      <c r="JZ103" s="1"/>
      <c r="KA103" s="1"/>
      <c r="KB103" s="1"/>
      <c r="KC103" s="1"/>
      <c r="KD103" s="1"/>
      <c r="KE103" s="1"/>
      <c r="KF103" s="1"/>
      <c r="KG103" s="1"/>
      <c r="KH103" s="1"/>
      <c r="KI103" s="1"/>
      <c r="KJ103" s="1"/>
      <c r="KK103" s="1"/>
      <c r="KL103" s="1"/>
      <c r="KM103" s="1"/>
      <c r="KN103" s="1"/>
      <c r="KO103" s="1"/>
      <c r="KP103" s="1"/>
      <c r="KQ103" s="1"/>
      <c r="KR103" s="1"/>
      <c r="KS103" s="1"/>
      <c r="KT103" s="1"/>
      <c r="KU103" s="1"/>
      <c r="KV103" s="1"/>
      <c r="KW103" s="1"/>
      <c r="KX103" s="1"/>
      <c r="KY103" s="1"/>
      <c r="KZ103" s="1"/>
      <c r="LA103" s="1"/>
      <c r="LB103" s="1"/>
      <c r="LC103" s="1"/>
      <c r="LD103" s="1"/>
      <c r="LE103" s="1"/>
      <c r="LF103" s="1"/>
      <c r="LG103" s="1"/>
      <c r="LH103" s="1"/>
      <c r="LI103" s="1"/>
      <c r="LJ103" s="1"/>
      <c r="LK103" s="1"/>
      <c r="LL103" s="1"/>
      <c r="LM103" s="1"/>
      <c r="LN103" s="1"/>
      <c r="LO103" s="1"/>
      <c r="LP103" s="1"/>
      <c r="LQ103" s="1"/>
      <c r="LR103" s="1"/>
      <c r="LS103" s="1"/>
      <c r="LT103" s="1"/>
      <c r="LU103" s="1"/>
      <c r="LV103" s="1"/>
      <c r="LW103" s="1"/>
      <c r="LX103" s="1"/>
      <c r="LY103" s="1"/>
      <c r="LZ103" s="1"/>
      <c r="MA103" s="1"/>
      <c r="MB103" s="1"/>
      <c r="MC103" s="1"/>
      <c r="MD103" s="1"/>
      <c r="ME103" s="1"/>
      <c r="MF103" s="1"/>
      <c r="MG103" s="1"/>
      <c r="MH103" s="1"/>
      <c r="MI103" s="1"/>
      <c r="MJ103" s="1"/>
      <c r="MK103" s="1"/>
      <c r="ML103" s="1"/>
      <c r="MM103" s="1"/>
      <c r="MN103" s="1"/>
      <c r="MO103" s="1"/>
      <c r="MP103" s="1"/>
      <c r="MQ103" s="1"/>
      <c r="MR103" s="1"/>
      <c r="MS103" s="1"/>
      <c r="MT103" s="1"/>
      <c r="MU103" s="1"/>
      <c r="MV103" s="1"/>
      <c r="MW103" s="1"/>
      <c r="MX103" s="1"/>
      <c r="MY103" s="1"/>
      <c r="MZ103" s="1"/>
      <c r="NA103" s="1"/>
      <c r="NB103" s="1"/>
      <c r="NC103" s="1"/>
      <c r="ND103" s="1"/>
      <c r="NE103" s="1"/>
      <c r="NF103" s="1"/>
      <c r="NG103" s="1"/>
      <c r="NH103" s="1"/>
      <c r="NI103" s="1"/>
      <c r="NJ103" s="1"/>
      <c r="NK103" s="1"/>
      <c r="NL103" s="1"/>
      <c r="NM103" s="1"/>
      <c r="NN103" s="1"/>
      <c r="NO103" s="1"/>
      <c r="NP103" s="1"/>
      <c r="NQ103" s="1"/>
      <c r="NR103" s="1"/>
      <c r="NS103" s="1"/>
      <c r="NT103" s="1"/>
      <c r="NU103" s="1"/>
      <c r="NV103" s="1"/>
      <c r="NW103" s="1"/>
      <c r="NX103" s="1"/>
      <c r="NY103" s="1"/>
      <c r="NZ103" s="1"/>
      <c r="OA103" s="1"/>
      <c r="OB103" s="1"/>
      <c r="OC103" s="1"/>
      <c r="OD103" s="1"/>
      <c r="OE103" s="1"/>
      <c r="OF103" s="1"/>
      <c r="OG103" s="1"/>
      <c r="OH103" s="1"/>
      <c r="OI103" s="1"/>
      <c r="OJ103" s="1"/>
      <c r="OK103" s="1"/>
      <c r="OL103" s="1"/>
      <c r="OM103" s="1"/>
      <c r="ON103" s="1"/>
      <c r="OO103" s="1"/>
      <c r="OP103" s="1"/>
      <c r="OQ103" s="1"/>
      <c r="OR103" s="1"/>
      <c r="OS103" s="1"/>
      <c r="OT103" s="1"/>
      <c r="OU103" s="1"/>
      <c r="OV103" s="1"/>
      <c r="OW103" s="1"/>
      <c r="OX103" s="1"/>
      <c r="OY103" s="1"/>
      <c r="OZ103" s="1"/>
      <c r="PA103" s="1"/>
      <c r="PB103" s="1"/>
      <c r="PC103" s="1"/>
      <c r="PD103" s="1"/>
      <c r="PE103" s="1"/>
      <c r="PF103" s="1"/>
      <c r="PG103" s="1"/>
      <c r="PH103" s="1"/>
      <c r="PI103" s="1"/>
      <c r="PJ103" s="1"/>
      <c r="PK103" s="1"/>
      <c r="PL103" s="1"/>
      <c r="PM103" s="1"/>
      <c r="PN103" s="1"/>
      <c r="PO103" s="1"/>
      <c r="PP103" s="1"/>
      <c r="PQ103" s="1"/>
      <c r="PR103" s="1"/>
      <c r="PS103" s="1"/>
      <c r="PT103" s="1"/>
      <c r="PU103" s="1"/>
      <c r="PV103" s="1"/>
      <c r="PW103" s="1"/>
      <c r="PX103" s="1"/>
      <c r="PY103" s="1"/>
      <c r="PZ103" s="1"/>
      <c r="QA103" s="1"/>
      <c r="QB103" s="1"/>
      <c r="QC103" s="1"/>
      <c r="QD103" s="1"/>
      <c r="QE103" s="1"/>
      <c r="QF103" s="1"/>
      <c r="QG103" s="1"/>
      <c r="QH103" s="1"/>
      <c r="QI103" s="1"/>
      <c r="QJ103" s="1"/>
      <c r="QK103" s="1"/>
      <c r="QL103" s="1"/>
      <c r="QM103" s="1"/>
      <c r="QN103" s="1"/>
      <c r="QO103" s="1"/>
      <c r="QP103" s="1"/>
      <c r="QQ103" s="1"/>
      <c r="QR103" s="1"/>
      <c r="QS103" s="1"/>
      <c r="QT103" s="1"/>
      <c r="QU103" s="1"/>
      <c r="QV103" s="1"/>
      <c r="QW103" s="1"/>
      <c r="QX103" s="1"/>
      <c r="QY103" s="1"/>
      <c r="QZ103" s="1"/>
      <c r="RA103" s="1"/>
      <c r="RB103" s="1"/>
      <c r="RC103" s="1"/>
      <c r="RD103" s="1"/>
      <c r="RE103" s="1"/>
      <c r="RF103" s="1"/>
      <c r="RG103" s="1"/>
      <c r="RH103" s="1"/>
      <c r="RI103" s="1"/>
      <c r="RJ103" s="1"/>
      <c r="RK103" s="1"/>
      <c r="RL103" s="1"/>
      <c r="RM103" s="1"/>
      <c r="RN103" s="1"/>
      <c r="RO103" s="1"/>
      <c r="RP103" s="1"/>
      <c r="RQ103" s="1"/>
      <c r="RR103" s="1"/>
      <c r="RS103" s="1"/>
      <c r="RT103" s="1"/>
      <c r="RU103" s="1"/>
      <c r="RV103" s="1"/>
      <c r="RW103" s="1"/>
      <c r="RX103" s="1"/>
      <c r="RY103" s="1"/>
      <c r="RZ103" s="1"/>
      <c r="SA103" s="1"/>
      <c r="SB103" s="1"/>
      <c r="SC103" s="1"/>
      <c r="SD103" s="1"/>
      <c r="SE103" s="1"/>
      <c r="SF103" s="1"/>
      <c r="SG103" s="1"/>
      <c r="SH103" s="1"/>
      <c r="SI103" s="1"/>
      <c r="SJ103" s="1"/>
      <c r="SK103" s="1"/>
      <c r="SL103" s="1"/>
      <c r="SM103" s="1"/>
      <c r="SN103" s="1"/>
      <c r="SO103" s="1"/>
    </row>
    <row r="104" spans="1:50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  <c r="IX104" s="1"/>
      <c r="IY104" s="1"/>
      <c r="IZ104" s="1"/>
      <c r="JA104" s="1"/>
      <c r="JB104" s="1"/>
      <c r="JC104" s="1"/>
      <c r="JD104" s="1"/>
      <c r="JE104" s="1"/>
      <c r="JF104" s="1"/>
      <c r="JG104" s="1"/>
      <c r="JH104" s="1"/>
      <c r="JI104" s="1"/>
      <c r="JJ104" s="1"/>
      <c r="JK104" s="1"/>
      <c r="JL104" s="1"/>
      <c r="JM104" s="1"/>
      <c r="JN104" s="1"/>
      <c r="JO104" s="1"/>
      <c r="JP104" s="1"/>
      <c r="JQ104" s="1"/>
      <c r="JR104" s="1"/>
      <c r="JS104" s="1"/>
      <c r="JT104" s="1"/>
      <c r="JU104" s="1"/>
      <c r="JV104" s="1"/>
      <c r="JW104" s="1"/>
      <c r="JX104" s="1"/>
      <c r="JY104" s="1"/>
      <c r="JZ104" s="1"/>
      <c r="KA104" s="1"/>
      <c r="KB104" s="1"/>
      <c r="KC104" s="1"/>
      <c r="KD104" s="1"/>
      <c r="KE104" s="1"/>
      <c r="KF104" s="1"/>
      <c r="KG104" s="1"/>
      <c r="KH104" s="1"/>
      <c r="KI104" s="1"/>
      <c r="KJ104" s="1"/>
      <c r="KK104" s="1"/>
      <c r="KL104" s="1"/>
      <c r="KM104" s="1"/>
      <c r="KN104" s="1"/>
      <c r="KO104" s="1"/>
      <c r="KP104" s="1"/>
      <c r="KQ104" s="1"/>
      <c r="KR104" s="1"/>
      <c r="KS104" s="1"/>
      <c r="KT104" s="1"/>
      <c r="KU104" s="1"/>
      <c r="KV104" s="1"/>
      <c r="KW104" s="1"/>
      <c r="KX104" s="1"/>
      <c r="KY104" s="1"/>
      <c r="KZ104" s="1"/>
      <c r="LA104" s="1"/>
      <c r="LB104" s="1"/>
      <c r="LC104" s="1"/>
      <c r="LD104" s="1"/>
      <c r="LE104" s="1"/>
      <c r="LF104" s="1"/>
      <c r="LG104" s="1"/>
      <c r="LH104" s="1"/>
      <c r="LI104" s="1"/>
      <c r="LJ104" s="1"/>
      <c r="LK104" s="1"/>
      <c r="LL104" s="1"/>
      <c r="LM104" s="1"/>
      <c r="LN104" s="1"/>
      <c r="LO104" s="1"/>
      <c r="LP104" s="1"/>
      <c r="LQ104" s="1"/>
      <c r="LR104" s="1"/>
      <c r="LS104" s="1"/>
      <c r="LT104" s="1"/>
      <c r="LU104" s="1"/>
      <c r="LV104" s="1"/>
      <c r="LW104" s="1"/>
      <c r="LX104" s="1"/>
      <c r="LY104" s="1"/>
      <c r="LZ104" s="1"/>
      <c r="MA104" s="1"/>
      <c r="MB104" s="1"/>
      <c r="MC104" s="1"/>
      <c r="MD104" s="1"/>
      <c r="ME104" s="1"/>
      <c r="MF104" s="1"/>
      <c r="MG104" s="1"/>
      <c r="MH104" s="1"/>
      <c r="MI104" s="1"/>
      <c r="MJ104" s="1"/>
      <c r="MK104" s="1"/>
      <c r="ML104" s="1"/>
      <c r="MM104" s="1"/>
      <c r="MN104" s="1"/>
      <c r="MO104" s="1"/>
      <c r="MP104" s="1"/>
      <c r="MQ104" s="1"/>
      <c r="MR104" s="1"/>
      <c r="MS104" s="1"/>
      <c r="MT104" s="1"/>
      <c r="MU104" s="1"/>
      <c r="MV104" s="1"/>
      <c r="MW104" s="1"/>
      <c r="MX104" s="1"/>
      <c r="MY104" s="1"/>
      <c r="MZ104" s="1"/>
      <c r="NA104" s="1"/>
      <c r="NB104" s="1"/>
      <c r="NC104" s="1"/>
      <c r="ND104" s="1"/>
      <c r="NE104" s="1"/>
      <c r="NF104" s="1"/>
      <c r="NG104" s="1"/>
      <c r="NH104" s="1"/>
      <c r="NI104" s="1"/>
      <c r="NJ104" s="1"/>
      <c r="NK104" s="1"/>
      <c r="NL104" s="1"/>
      <c r="NM104" s="1"/>
      <c r="NN104" s="1"/>
      <c r="NO104" s="1"/>
      <c r="NP104" s="1"/>
      <c r="NQ104" s="1"/>
      <c r="NR104" s="1"/>
      <c r="NS104" s="1"/>
      <c r="NT104" s="1"/>
      <c r="NU104" s="1"/>
      <c r="NV104" s="1"/>
      <c r="NW104" s="1"/>
      <c r="NX104" s="1"/>
      <c r="NY104" s="1"/>
      <c r="NZ104" s="1"/>
      <c r="OA104" s="1"/>
      <c r="OB104" s="1"/>
      <c r="OC104" s="1"/>
      <c r="OD104" s="1"/>
      <c r="OE104" s="1"/>
      <c r="OF104" s="1"/>
      <c r="OG104" s="1"/>
      <c r="OH104" s="1"/>
      <c r="OI104" s="1"/>
      <c r="OJ104" s="1"/>
      <c r="OK104" s="1"/>
      <c r="OL104" s="1"/>
      <c r="OM104" s="1"/>
      <c r="ON104" s="1"/>
      <c r="OO104" s="1"/>
      <c r="OP104" s="1"/>
      <c r="OQ104" s="1"/>
      <c r="OR104" s="1"/>
      <c r="OS104" s="1"/>
      <c r="OT104" s="1"/>
      <c r="OU104" s="1"/>
      <c r="OV104" s="1"/>
      <c r="OW104" s="1"/>
      <c r="OX104" s="1"/>
      <c r="OY104" s="1"/>
      <c r="OZ104" s="1"/>
      <c r="PA104" s="1"/>
      <c r="PB104" s="1"/>
      <c r="PC104" s="1"/>
      <c r="PD104" s="1"/>
      <c r="PE104" s="1"/>
      <c r="PF104" s="1"/>
      <c r="PG104" s="1"/>
      <c r="PH104" s="1"/>
      <c r="PI104" s="1"/>
      <c r="PJ104" s="1"/>
      <c r="PK104" s="1"/>
      <c r="PL104" s="1"/>
      <c r="PM104" s="1"/>
      <c r="PN104" s="1"/>
      <c r="PO104" s="1"/>
      <c r="PP104" s="1"/>
      <c r="PQ104" s="1"/>
      <c r="PR104" s="1"/>
      <c r="PS104" s="1"/>
      <c r="PT104" s="1"/>
      <c r="PU104" s="1"/>
      <c r="PV104" s="1"/>
      <c r="PW104" s="1"/>
      <c r="PX104" s="1"/>
      <c r="PY104" s="1"/>
      <c r="PZ104" s="1"/>
      <c r="QA104" s="1"/>
      <c r="QB104" s="1"/>
      <c r="QC104" s="1"/>
      <c r="QD104" s="1"/>
      <c r="QE104" s="1"/>
      <c r="QF104" s="1"/>
      <c r="QG104" s="1"/>
      <c r="QH104" s="1"/>
      <c r="QI104" s="1"/>
      <c r="QJ104" s="1"/>
      <c r="QK104" s="1"/>
      <c r="QL104" s="1"/>
      <c r="QM104" s="1"/>
      <c r="QN104" s="1"/>
      <c r="QO104" s="1"/>
      <c r="QP104" s="1"/>
      <c r="QQ104" s="1"/>
      <c r="QR104" s="1"/>
      <c r="QS104" s="1"/>
      <c r="QT104" s="1"/>
      <c r="QU104" s="1"/>
      <c r="QV104" s="1"/>
      <c r="QW104" s="1"/>
      <c r="QX104" s="1"/>
      <c r="QY104" s="1"/>
      <c r="QZ104" s="1"/>
      <c r="RA104" s="1"/>
      <c r="RB104" s="1"/>
      <c r="RC104" s="1"/>
      <c r="RD104" s="1"/>
      <c r="RE104" s="1"/>
      <c r="RF104" s="1"/>
      <c r="RG104" s="1"/>
      <c r="RH104" s="1"/>
      <c r="RI104" s="1"/>
      <c r="RJ104" s="1"/>
      <c r="RK104" s="1"/>
      <c r="RL104" s="1"/>
      <c r="RM104" s="1"/>
      <c r="RN104" s="1"/>
      <c r="RO104" s="1"/>
      <c r="RP104" s="1"/>
      <c r="RQ104" s="1"/>
      <c r="RR104" s="1"/>
      <c r="RS104" s="1"/>
      <c r="RT104" s="1"/>
      <c r="RU104" s="1"/>
      <c r="RV104" s="1"/>
      <c r="RW104" s="1"/>
      <c r="RX104" s="1"/>
      <c r="RY104" s="1"/>
      <c r="RZ104" s="1"/>
      <c r="SA104" s="1"/>
      <c r="SB104" s="1"/>
      <c r="SC104" s="1"/>
      <c r="SD104" s="1"/>
      <c r="SE104" s="1"/>
      <c r="SF104" s="1"/>
      <c r="SG104" s="1"/>
      <c r="SH104" s="1"/>
      <c r="SI104" s="1"/>
      <c r="SJ104" s="1"/>
      <c r="SK104" s="1"/>
      <c r="SL104" s="1"/>
      <c r="SM104" s="1"/>
      <c r="SN104" s="1"/>
      <c r="SO104" s="1"/>
    </row>
    <row r="105" spans="1:50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  <c r="IX105" s="1"/>
      <c r="IY105" s="1"/>
      <c r="IZ105" s="1"/>
      <c r="JA105" s="1"/>
      <c r="JB105" s="1"/>
      <c r="JC105" s="1"/>
      <c r="JD105" s="1"/>
      <c r="JE105" s="1"/>
      <c r="JF105" s="1"/>
      <c r="JG105" s="1"/>
      <c r="JH105" s="1"/>
      <c r="JI105" s="1"/>
      <c r="JJ105" s="1"/>
      <c r="JK105" s="1"/>
      <c r="JL105" s="1"/>
      <c r="JM105" s="1"/>
      <c r="JN105" s="1"/>
      <c r="JO105" s="1"/>
      <c r="JP105" s="1"/>
      <c r="JQ105" s="1"/>
      <c r="JR105" s="1"/>
      <c r="JS105" s="1"/>
      <c r="JT105" s="1"/>
      <c r="JU105" s="1"/>
      <c r="JV105" s="1"/>
      <c r="JW105" s="1"/>
      <c r="JX105" s="1"/>
      <c r="JY105" s="1"/>
      <c r="JZ105" s="1"/>
      <c r="KA105" s="1"/>
      <c r="KB105" s="1"/>
      <c r="KC105" s="1"/>
      <c r="KD105" s="1"/>
      <c r="KE105" s="1"/>
      <c r="KF105" s="1"/>
      <c r="KG105" s="1"/>
      <c r="KH105" s="1"/>
      <c r="KI105" s="1"/>
      <c r="KJ105" s="1"/>
      <c r="KK105" s="1"/>
      <c r="KL105" s="1"/>
      <c r="KM105" s="1"/>
      <c r="KN105" s="1"/>
      <c r="KO105" s="1"/>
      <c r="KP105" s="1"/>
      <c r="KQ105" s="1"/>
      <c r="KR105" s="1"/>
      <c r="KS105" s="1"/>
      <c r="KT105" s="1"/>
      <c r="KU105" s="1"/>
      <c r="KV105" s="1"/>
      <c r="KW105" s="1"/>
      <c r="KX105" s="1"/>
      <c r="KY105" s="1"/>
      <c r="KZ105" s="1"/>
      <c r="LA105" s="1"/>
      <c r="LB105" s="1"/>
      <c r="LC105" s="1"/>
      <c r="LD105" s="1"/>
      <c r="LE105" s="1"/>
      <c r="LF105" s="1"/>
      <c r="LG105" s="1"/>
      <c r="LH105" s="1"/>
      <c r="LI105" s="1"/>
      <c r="LJ105" s="1"/>
      <c r="LK105" s="1"/>
      <c r="LL105" s="1"/>
      <c r="LM105" s="1"/>
      <c r="LN105" s="1"/>
      <c r="LO105" s="1"/>
      <c r="LP105" s="1"/>
      <c r="LQ105" s="1"/>
      <c r="LR105" s="1"/>
      <c r="LS105" s="1"/>
      <c r="LT105" s="1"/>
      <c r="LU105" s="1"/>
      <c r="LV105" s="1"/>
      <c r="LW105" s="1"/>
      <c r="LX105" s="1"/>
      <c r="LY105" s="1"/>
      <c r="LZ105" s="1"/>
      <c r="MA105" s="1"/>
      <c r="MB105" s="1"/>
      <c r="MC105" s="1"/>
      <c r="MD105" s="1"/>
      <c r="ME105" s="1"/>
      <c r="MF105" s="1"/>
      <c r="MG105" s="1"/>
      <c r="MH105" s="1"/>
      <c r="MI105" s="1"/>
      <c r="MJ105" s="1"/>
      <c r="MK105" s="1"/>
      <c r="ML105" s="1"/>
      <c r="MM105" s="1"/>
      <c r="MN105" s="1"/>
      <c r="MO105" s="1"/>
      <c r="MP105" s="1"/>
      <c r="MQ105" s="1"/>
      <c r="MR105" s="1"/>
      <c r="MS105" s="1"/>
      <c r="MT105" s="1"/>
      <c r="MU105" s="1"/>
      <c r="MV105" s="1"/>
      <c r="MW105" s="1"/>
      <c r="MX105" s="1"/>
      <c r="MY105" s="1"/>
      <c r="MZ105" s="1"/>
      <c r="NA105" s="1"/>
      <c r="NB105" s="1"/>
      <c r="NC105" s="1"/>
      <c r="ND105" s="1"/>
      <c r="NE105" s="1"/>
      <c r="NF105" s="1"/>
      <c r="NG105" s="1"/>
      <c r="NH105" s="1"/>
      <c r="NI105" s="1"/>
      <c r="NJ105" s="1"/>
      <c r="NK105" s="1"/>
      <c r="NL105" s="1"/>
      <c r="NM105" s="1"/>
      <c r="NN105" s="1"/>
      <c r="NO105" s="1"/>
      <c r="NP105" s="1"/>
      <c r="NQ105" s="1"/>
      <c r="NR105" s="1"/>
      <c r="NS105" s="1"/>
      <c r="NT105" s="1"/>
      <c r="NU105" s="1"/>
      <c r="NV105" s="1"/>
      <c r="NW105" s="1"/>
      <c r="NX105" s="1"/>
      <c r="NY105" s="1"/>
      <c r="NZ105" s="1"/>
      <c r="OA105" s="1"/>
      <c r="OB105" s="1"/>
      <c r="OC105" s="1"/>
      <c r="OD105" s="1"/>
      <c r="OE105" s="1"/>
      <c r="OF105" s="1"/>
      <c r="OG105" s="1"/>
      <c r="OH105" s="1"/>
      <c r="OI105" s="1"/>
      <c r="OJ105" s="1"/>
      <c r="OK105" s="1"/>
      <c r="OL105" s="1"/>
      <c r="OM105" s="1"/>
      <c r="ON105" s="1"/>
      <c r="OO105" s="1"/>
      <c r="OP105" s="1"/>
      <c r="OQ105" s="1"/>
      <c r="OR105" s="1"/>
      <c r="OS105" s="1"/>
      <c r="OT105" s="1"/>
      <c r="OU105" s="1"/>
      <c r="OV105" s="1"/>
      <c r="OW105" s="1"/>
      <c r="OX105" s="1"/>
      <c r="OY105" s="1"/>
      <c r="OZ105" s="1"/>
      <c r="PA105" s="1"/>
      <c r="PB105" s="1"/>
      <c r="PC105" s="1"/>
      <c r="PD105" s="1"/>
      <c r="PE105" s="1"/>
      <c r="PF105" s="1"/>
      <c r="PG105" s="1"/>
      <c r="PH105" s="1"/>
      <c r="PI105" s="1"/>
      <c r="PJ105" s="1"/>
      <c r="PK105" s="1"/>
      <c r="PL105" s="1"/>
      <c r="PM105" s="1"/>
      <c r="PN105" s="1"/>
      <c r="PO105" s="1"/>
      <c r="PP105" s="1"/>
      <c r="PQ105" s="1"/>
      <c r="PR105" s="1"/>
      <c r="PS105" s="1"/>
      <c r="PT105" s="1"/>
      <c r="PU105" s="1"/>
      <c r="PV105" s="1"/>
      <c r="PW105" s="1"/>
      <c r="PX105" s="1"/>
      <c r="PY105" s="1"/>
      <c r="PZ105" s="1"/>
      <c r="QA105" s="1"/>
      <c r="QB105" s="1"/>
      <c r="QC105" s="1"/>
      <c r="QD105" s="1"/>
      <c r="QE105" s="1"/>
      <c r="QF105" s="1"/>
      <c r="QG105" s="1"/>
      <c r="QH105" s="1"/>
      <c r="QI105" s="1"/>
      <c r="QJ105" s="1"/>
      <c r="QK105" s="1"/>
      <c r="QL105" s="1"/>
      <c r="QM105" s="1"/>
      <c r="QN105" s="1"/>
      <c r="QO105" s="1"/>
      <c r="QP105" s="1"/>
      <c r="QQ105" s="1"/>
      <c r="QR105" s="1"/>
      <c r="QS105" s="1"/>
      <c r="QT105" s="1"/>
      <c r="QU105" s="1"/>
      <c r="QV105" s="1"/>
      <c r="QW105" s="1"/>
      <c r="QX105" s="1"/>
      <c r="QY105" s="1"/>
      <c r="QZ105" s="1"/>
      <c r="RA105" s="1"/>
      <c r="RB105" s="1"/>
      <c r="RC105" s="1"/>
      <c r="RD105" s="1"/>
      <c r="RE105" s="1"/>
      <c r="RF105" s="1"/>
      <c r="RG105" s="1"/>
      <c r="RH105" s="1"/>
      <c r="RI105" s="1"/>
      <c r="RJ105" s="1"/>
      <c r="RK105" s="1"/>
      <c r="RL105" s="1"/>
      <c r="RM105" s="1"/>
      <c r="RN105" s="1"/>
      <c r="RO105" s="1"/>
      <c r="RP105" s="1"/>
      <c r="RQ105" s="1"/>
      <c r="RR105" s="1"/>
      <c r="RS105" s="1"/>
      <c r="RT105" s="1"/>
      <c r="RU105" s="1"/>
      <c r="RV105" s="1"/>
      <c r="RW105" s="1"/>
      <c r="RX105" s="1"/>
      <c r="RY105" s="1"/>
      <c r="RZ105" s="1"/>
      <c r="SA105" s="1"/>
      <c r="SB105" s="1"/>
      <c r="SC105" s="1"/>
      <c r="SD105" s="1"/>
      <c r="SE105" s="1"/>
      <c r="SF105" s="1"/>
      <c r="SG105" s="1"/>
      <c r="SH105" s="1"/>
      <c r="SI105" s="1"/>
      <c r="SJ105" s="1"/>
      <c r="SK105" s="1"/>
      <c r="SL105" s="1"/>
      <c r="SM105" s="1"/>
      <c r="SN105" s="1"/>
      <c r="SO105" s="1"/>
    </row>
    <row r="106" spans="1:50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  <c r="IW106" s="1"/>
      <c r="IX106" s="1"/>
      <c r="IY106" s="1"/>
      <c r="IZ106" s="1"/>
      <c r="JA106" s="1"/>
      <c r="JB106" s="1"/>
      <c r="JC106" s="1"/>
      <c r="JD106" s="1"/>
      <c r="JE106" s="1"/>
      <c r="JF106" s="1"/>
      <c r="JG106" s="1"/>
      <c r="JH106" s="1"/>
      <c r="JI106" s="1"/>
      <c r="JJ106" s="1"/>
      <c r="JK106" s="1"/>
      <c r="JL106" s="1"/>
      <c r="JM106" s="1"/>
      <c r="JN106" s="1"/>
      <c r="JO106" s="1"/>
      <c r="JP106" s="1"/>
      <c r="JQ106" s="1"/>
      <c r="JR106" s="1"/>
      <c r="JS106" s="1"/>
      <c r="JT106" s="1"/>
      <c r="JU106" s="1"/>
      <c r="JV106" s="1"/>
      <c r="JW106" s="1"/>
      <c r="JX106" s="1"/>
      <c r="JY106" s="1"/>
      <c r="JZ106" s="1"/>
      <c r="KA106" s="1"/>
      <c r="KB106" s="1"/>
      <c r="KC106" s="1"/>
      <c r="KD106" s="1"/>
      <c r="KE106" s="1"/>
      <c r="KF106" s="1"/>
      <c r="KG106" s="1"/>
      <c r="KH106" s="1"/>
      <c r="KI106" s="1"/>
      <c r="KJ106" s="1"/>
      <c r="KK106" s="1"/>
      <c r="KL106" s="1"/>
      <c r="KM106" s="1"/>
      <c r="KN106" s="1"/>
      <c r="KO106" s="1"/>
      <c r="KP106" s="1"/>
      <c r="KQ106" s="1"/>
      <c r="KR106" s="1"/>
      <c r="KS106" s="1"/>
      <c r="KT106" s="1"/>
      <c r="KU106" s="1"/>
      <c r="KV106" s="1"/>
      <c r="KW106" s="1"/>
      <c r="KX106" s="1"/>
      <c r="KY106" s="1"/>
      <c r="KZ106" s="1"/>
      <c r="LA106" s="1"/>
      <c r="LB106" s="1"/>
      <c r="LC106" s="1"/>
      <c r="LD106" s="1"/>
      <c r="LE106" s="1"/>
      <c r="LF106" s="1"/>
      <c r="LG106" s="1"/>
      <c r="LH106" s="1"/>
      <c r="LI106" s="1"/>
      <c r="LJ106" s="1"/>
      <c r="LK106" s="1"/>
      <c r="LL106" s="1"/>
      <c r="LM106" s="1"/>
      <c r="LN106" s="1"/>
      <c r="LO106" s="1"/>
      <c r="LP106" s="1"/>
      <c r="LQ106" s="1"/>
      <c r="LR106" s="1"/>
      <c r="LS106" s="1"/>
      <c r="LT106" s="1"/>
      <c r="LU106" s="1"/>
      <c r="LV106" s="1"/>
      <c r="LW106" s="1"/>
      <c r="LX106" s="1"/>
      <c r="LY106" s="1"/>
      <c r="LZ106" s="1"/>
      <c r="MA106" s="1"/>
      <c r="MB106" s="1"/>
      <c r="MC106" s="1"/>
      <c r="MD106" s="1"/>
      <c r="ME106" s="1"/>
      <c r="MF106" s="1"/>
      <c r="MG106" s="1"/>
      <c r="MH106" s="1"/>
      <c r="MI106" s="1"/>
      <c r="MJ106" s="1"/>
      <c r="MK106" s="1"/>
      <c r="ML106" s="1"/>
      <c r="MM106" s="1"/>
      <c r="MN106" s="1"/>
      <c r="MO106" s="1"/>
      <c r="MP106" s="1"/>
      <c r="MQ106" s="1"/>
      <c r="MR106" s="1"/>
      <c r="MS106" s="1"/>
      <c r="MT106" s="1"/>
      <c r="MU106" s="1"/>
      <c r="MV106" s="1"/>
      <c r="MW106" s="1"/>
      <c r="MX106" s="1"/>
      <c r="MY106" s="1"/>
      <c r="MZ106" s="1"/>
      <c r="NA106" s="1"/>
      <c r="NB106" s="1"/>
      <c r="NC106" s="1"/>
      <c r="ND106" s="1"/>
      <c r="NE106" s="1"/>
      <c r="NF106" s="1"/>
      <c r="NG106" s="1"/>
      <c r="NH106" s="1"/>
      <c r="NI106" s="1"/>
      <c r="NJ106" s="1"/>
      <c r="NK106" s="1"/>
      <c r="NL106" s="1"/>
      <c r="NM106" s="1"/>
      <c r="NN106" s="1"/>
      <c r="NO106" s="1"/>
      <c r="NP106" s="1"/>
      <c r="NQ106" s="1"/>
      <c r="NR106" s="1"/>
      <c r="NS106" s="1"/>
      <c r="NT106" s="1"/>
      <c r="NU106" s="1"/>
      <c r="NV106" s="1"/>
      <c r="NW106" s="1"/>
      <c r="NX106" s="1"/>
      <c r="NY106" s="1"/>
      <c r="NZ106" s="1"/>
      <c r="OA106" s="1"/>
      <c r="OB106" s="1"/>
      <c r="OC106" s="1"/>
      <c r="OD106" s="1"/>
      <c r="OE106" s="1"/>
      <c r="OF106" s="1"/>
      <c r="OG106" s="1"/>
      <c r="OH106" s="1"/>
      <c r="OI106" s="1"/>
      <c r="OJ106" s="1"/>
      <c r="OK106" s="1"/>
      <c r="OL106" s="1"/>
      <c r="OM106" s="1"/>
      <c r="ON106" s="1"/>
      <c r="OO106" s="1"/>
      <c r="OP106" s="1"/>
      <c r="OQ106" s="1"/>
      <c r="OR106" s="1"/>
      <c r="OS106" s="1"/>
      <c r="OT106" s="1"/>
      <c r="OU106" s="1"/>
      <c r="OV106" s="1"/>
      <c r="OW106" s="1"/>
      <c r="OX106" s="1"/>
      <c r="OY106" s="1"/>
      <c r="OZ106" s="1"/>
      <c r="PA106" s="1"/>
      <c r="PB106" s="1"/>
      <c r="PC106" s="1"/>
      <c r="PD106" s="1"/>
      <c r="PE106" s="1"/>
      <c r="PF106" s="1"/>
      <c r="PG106" s="1"/>
      <c r="PH106" s="1"/>
      <c r="PI106" s="1"/>
      <c r="PJ106" s="1"/>
      <c r="PK106" s="1"/>
      <c r="PL106" s="1"/>
      <c r="PM106" s="1"/>
      <c r="PN106" s="1"/>
      <c r="PO106" s="1"/>
      <c r="PP106" s="1"/>
      <c r="PQ106" s="1"/>
      <c r="PR106" s="1"/>
      <c r="PS106" s="1"/>
      <c r="PT106" s="1"/>
      <c r="PU106" s="1"/>
      <c r="PV106" s="1"/>
      <c r="PW106" s="1"/>
      <c r="PX106" s="1"/>
      <c r="PY106" s="1"/>
      <c r="PZ106" s="1"/>
      <c r="QA106" s="1"/>
      <c r="QB106" s="1"/>
      <c r="QC106" s="1"/>
      <c r="QD106" s="1"/>
      <c r="QE106" s="1"/>
      <c r="QF106" s="1"/>
      <c r="QG106" s="1"/>
      <c r="QH106" s="1"/>
      <c r="QI106" s="1"/>
      <c r="QJ106" s="1"/>
      <c r="QK106" s="1"/>
      <c r="QL106" s="1"/>
      <c r="QM106" s="1"/>
      <c r="QN106" s="1"/>
      <c r="QO106" s="1"/>
      <c r="QP106" s="1"/>
      <c r="QQ106" s="1"/>
      <c r="QR106" s="1"/>
      <c r="QS106" s="1"/>
      <c r="QT106" s="1"/>
      <c r="QU106" s="1"/>
      <c r="QV106" s="1"/>
      <c r="QW106" s="1"/>
      <c r="QX106" s="1"/>
      <c r="QY106" s="1"/>
      <c r="QZ106" s="1"/>
      <c r="RA106" s="1"/>
      <c r="RB106" s="1"/>
      <c r="RC106" s="1"/>
      <c r="RD106" s="1"/>
      <c r="RE106" s="1"/>
      <c r="RF106" s="1"/>
      <c r="RG106" s="1"/>
      <c r="RH106" s="1"/>
      <c r="RI106" s="1"/>
      <c r="RJ106" s="1"/>
      <c r="RK106" s="1"/>
      <c r="RL106" s="1"/>
      <c r="RM106" s="1"/>
      <c r="RN106" s="1"/>
      <c r="RO106" s="1"/>
      <c r="RP106" s="1"/>
      <c r="RQ106" s="1"/>
      <c r="RR106" s="1"/>
      <c r="RS106" s="1"/>
      <c r="RT106" s="1"/>
      <c r="RU106" s="1"/>
      <c r="RV106" s="1"/>
      <c r="RW106" s="1"/>
      <c r="RX106" s="1"/>
      <c r="RY106" s="1"/>
      <c r="RZ106" s="1"/>
      <c r="SA106" s="1"/>
      <c r="SB106" s="1"/>
      <c r="SC106" s="1"/>
      <c r="SD106" s="1"/>
      <c r="SE106" s="1"/>
      <c r="SF106" s="1"/>
      <c r="SG106" s="1"/>
      <c r="SH106" s="1"/>
      <c r="SI106" s="1"/>
      <c r="SJ106" s="1"/>
      <c r="SK106" s="1"/>
      <c r="SL106" s="1"/>
      <c r="SM106" s="1"/>
      <c r="SN106" s="1"/>
      <c r="SO106" s="1"/>
    </row>
    <row r="107" spans="1:50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  <c r="IW107" s="1"/>
      <c r="IX107" s="1"/>
      <c r="IY107" s="1"/>
      <c r="IZ107" s="1"/>
      <c r="JA107" s="1"/>
      <c r="JB107" s="1"/>
      <c r="JC107" s="1"/>
      <c r="JD107" s="1"/>
      <c r="JE107" s="1"/>
      <c r="JF107" s="1"/>
      <c r="JG107" s="1"/>
      <c r="JH107" s="1"/>
      <c r="JI107" s="1"/>
      <c r="JJ107" s="1"/>
      <c r="JK107" s="1"/>
      <c r="JL107" s="1"/>
      <c r="JM107" s="1"/>
      <c r="JN107" s="1"/>
      <c r="JO107" s="1"/>
      <c r="JP107" s="1"/>
      <c r="JQ107" s="1"/>
      <c r="JR107" s="1"/>
      <c r="JS107" s="1"/>
      <c r="JT107" s="1"/>
      <c r="JU107" s="1"/>
      <c r="JV107" s="1"/>
      <c r="JW107" s="1"/>
      <c r="JX107" s="1"/>
      <c r="JY107" s="1"/>
      <c r="JZ107" s="1"/>
      <c r="KA107" s="1"/>
      <c r="KB107" s="1"/>
      <c r="KC107" s="1"/>
      <c r="KD107" s="1"/>
      <c r="KE107" s="1"/>
      <c r="KF107" s="1"/>
      <c r="KG107" s="1"/>
      <c r="KH107" s="1"/>
      <c r="KI107" s="1"/>
      <c r="KJ107" s="1"/>
      <c r="KK107" s="1"/>
      <c r="KL107" s="1"/>
      <c r="KM107" s="1"/>
      <c r="KN107" s="1"/>
      <c r="KO107" s="1"/>
      <c r="KP107" s="1"/>
      <c r="KQ107" s="1"/>
      <c r="KR107" s="1"/>
      <c r="KS107" s="1"/>
      <c r="KT107" s="1"/>
      <c r="KU107" s="1"/>
      <c r="KV107" s="1"/>
      <c r="KW107" s="1"/>
      <c r="KX107" s="1"/>
      <c r="KY107" s="1"/>
      <c r="KZ107" s="1"/>
      <c r="LA107" s="1"/>
      <c r="LB107" s="1"/>
      <c r="LC107" s="1"/>
      <c r="LD107" s="1"/>
      <c r="LE107" s="1"/>
      <c r="LF107" s="1"/>
      <c r="LG107" s="1"/>
      <c r="LH107" s="1"/>
      <c r="LI107" s="1"/>
      <c r="LJ107" s="1"/>
      <c r="LK107" s="1"/>
      <c r="LL107" s="1"/>
      <c r="LM107" s="1"/>
      <c r="LN107" s="1"/>
      <c r="LO107" s="1"/>
      <c r="LP107" s="1"/>
      <c r="LQ107" s="1"/>
      <c r="LR107" s="1"/>
      <c r="LS107" s="1"/>
      <c r="LT107" s="1"/>
      <c r="LU107" s="1"/>
      <c r="LV107" s="1"/>
      <c r="LW107" s="1"/>
      <c r="LX107" s="1"/>
      <c r="LY107" s="1"/>
      <c r="LZ107" s="1"/>
      <c r="MA107" s="1"/>
      <c r="MB107" s="1"/>
      <c r="MC107" s="1"/>
      <c r="MD107" s="1"/>
      <c r="ME107" s="1"/>
      <c r="MF107" s="1"/>
      <c r="MG107" s="1"/>
      <c r="MH107" s="1"/>
      <c r="MI107" s="1"/>
      <c r="MJ107" s="1"/>
      <c r="MK107" s="1"/>
      <c r="ML107" s="1"/>
      <c r="MM107" s="1"/>
      <c r="MN107" s="1"/>
      <c r="MO107" s="1"/>
      <c r="MP107" s="1"/>
      <c r="MQ107" s="1"/>
      <c r="MR107" s="1"/>
      <c r="MS107" s="1"/>
      <c r="MT107" s="1"/>
      <c r="MU107" s="1"/>
      <c r="MV107" s="1"/>
      <c r="MW107" s="1"/>
      <c r="MX107" s="1"/>
      <c r="MY107" s="1"/>
      <c r="MZ107" s="1"/>
      <c r="NA107" s="1"/>
      <c r="NB107" s="1"/>
      <c r="NC107" s="1"/>
      <c r="ND107" s="1"/>
      <c r="NE107" s="1"/>
      <c r="NF107" s="1"/>
      <c r="NG107" s="1"/>
      <c r="NH107" s="1"/>
      <c r="NI107" s="1"/>
      <c r="NJ107" s="1"/>
      <c r="NK107" s="1"/>
      <c r="NL107" s="1"/>
      <c r="NM107" s="1"/>
      <c r="NN107" s="1"/>
      <c r="NO107" s="1"/>
      <c r="NP107" s="1"/>
      <c r="NQ107" s="1"/>
      <c r="NR107" s="1"/>
      <c r="NS107" s="1"/>
      <c r="NT107" s="1"/>
      <c r="NU107" s="1"/>
      <c r="NV107" s="1"/>
      <c r="NW107" s="1"/>
      <c r="NX107" s="1"/>
      <c r="NY107" s="1"/>
      <c r="NZ107" s="1"/>
      <c r="OA107" s="1"/>
      <c r="OB107" s="1"/>
      <c r="OC107" s="1"/>
      <c r="OD107" s="1"/>
      <c r="OE107" s="1"/>
      <c r="OF107" s="1"/>
      <c r="OG107" s="1"/>
      <c r="OH107" s="1"/>
      <c r="OI107" s="1"/>
      <c r="OJ107" s="1"/>
      <c r="OK107" s="1"/>
      <c r="OL107" s="1"/>
      <c r="OM107" s="1"/>
      <c r="ON107" s="1"/>
      <c r="OO107" s="1"/>
      <c r="OP107" s="1"/>
      <c r="OQ107" s="1"/>
      <c r="OR107" s="1"/>
      <c r="OS107" s="1"/>
      <c r="OT107" s="1"/>
      <c r="OU107" s="1"/>
      <c r="OV107" s="1"/>
      <c r="OW107" s="1"/>
      <c r="OX107" s="1"/>
      <c r="OY107" s="1"/>
      <c r="OZ107" s="1"/>
      <c r="PA107" s="1"/>
      <c r="PB107" s="1"/>
      <c r="PC107" s="1"/>
      <c r="PD107" s="1"/>
      <c r="PE107" s="1"/>
      <c r="PF107" s="1"/>
      <c r="PG107" s="1"/>
      <c r="PH107" s="1"/>
      <c r="PI107" s="1"/>
      <c r="PJ107" s="1"/>
      <c r="PK107" s="1"/>
      <c r="PL107" s="1"/>
      <c r="PM107" s="1"/>
      <c r="PN107" s="1"/>
      <c r="PO107" s="1"/>
      <c r="PP107" s="1"/>
      <c r="PQ107" s="1"/>
      <c r="PR107" s="1"/>
      <c r="PS107" s="1"/>
      <c r="PT107" s="1"/>
      <c r="PU107" s="1"/>
      <c r="PV107" s="1"/>
      <c r="PW107" s="1"/>
      <c r="PX107" s="1"/>
      <c r="PY107" s="1"/>
      <c r="PZ107" s="1"/>
      <c r="QA107" s="1"/>
      <c r="QB107" s="1"/>
      <c r="QC107" s="1"/>
      <c r="QD107" s="1"/>
      <c r="QE107" s="1"/>
      <c r="QF107" s="1"/>
      <c r="QG107" s="1"/>
      <c r="QH107" s="1"/>
      <c r="QI107" s="1"/>
      <c r="QJ107" s="1"/>
      <c r="QK107" s="1"/>
      <c r="QL107" s="1"/>
      <c r="QM107" s="1"/>
      <c r="QN107" s="1"/>
      <c r="QO107" s="1"/>
      <c r="QP107" s="1"/>
      <c r="QQ107" s="1"/>
      <c r="QR107" s="1"/>
      <c r="QS107" s="1"/>
      <c r="QT107" s="1"/>
      <c r="QU107" s="1"/>
      <c r="QV107" s="1"/>
      <c r="QW107" s="1"/>
      <c r="QX107" s="1"/>
      <c r="QY107" s="1"/>
      <c r="QZ107" s="1"/>
      <c r="RA107" s="1"/>
      <c r="RB107" s="1"/>
      <c r="RC107" s="1"/>
      <c r="RD107" s="1"/>
      <c r="RE107" s="1"/>
      <c r="RF107" s="1"/>
      <c r="RG107" s="1"/>
      <c r="RH107" s="1"/>
      <c r="RI107" s="1"/>
      <c r="RJ107" s="1"/>
      <c r="RK107" s="1"/>
      <c r="RL107" s="1"/>
      <c r="RM107" s="1"/>
      <c r="RN107" s="1"/>
      <c r="RO107" s="1"/>
      <c r="RP107" s="1"/>
      <c r="RQ107" s="1"/>
      <c r="RR107" s="1"/>
      <c r="RS107" s="1"/>
      <c r="RT107" s="1"/>
      <c r="RU107" s="1"/>
      <c r="RV107" s="1"/>
      <c r="RW107" s="1"/>
      <c r="RX107" s="1"/>
      <c r="RY107" s="1"/>
      <c r="RZ107" s="1"/>
      <c r="SA107" s="1"/>
      <c r="SB107" s="1"/>
      <c r="SC107" s="1"/>
      <c r="SD107" s="1"/>
      <c r="SE107" s="1"/>
      <c r="SF107" s="1"/>
      <c r="SG107" s="1"/>
      <c r="SH107" s="1"/>
      <c r="SI107" s="1"/>
      <c r="SJ107" s="1"/>
      <c r="SK107" s="1"/>
      <c r="SL107" s="1"/>
      <c r="SM107" s="1"/>
      <c r="SN107" s="1"/>
      <c r="SO107" s="1"/>
    </row>
    <row r="108" spans="1:50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  <c r="IX108" s="1"/>
      <c r="IY108" s="1"/>
      <c r="IZ108" s="1"/>
      <c r="JA108" s="1"/>
      <c r="JB108" s="1"/>
      <c r="JC108" s="1"/>
      <c r="JD108" s="1"/>
      <c r="JE108" s="1"/>
      <c r="JF108" s="1"/>
      <c r="JG108" s="1"/>
      <c r="JH108" s="1"/>
      <c r="JI108" s="1"/>
      <c r="JJ108" s="1"/>
      <c r="JK108" s="1"/>
      <c r="JL108" s="1"/>
      <c r="JM108" s="1"/>
      <c r="JN108" s="1"/>
      <c r="JO108" s="1"/>
      <c r="JP108" s="1"/>
      <c r="JQ108" s="1"/>
      <c r="JR108" s="1"/>
      <c r="JS108" s="1"/>
      <c r="JT108" s="1"/>
      <c r="JU108" s="1"/>
      <c r="JV108" s="1"/>
      <c r="JW108" s="1"/>
      <c r="JX108" s="1"/>
      <c r="JY108" s="1"/>
      <c r="JZ108" s="1"/>
      <c r="KA108" s="1"/>
      <c r="KB108" s="1"/>
      <c r="KC108" s="1"/>
      <c r="KD108" s="1"/>
      <c r="KE108" s="1"/>
      <c r="KF108" s="1"/>
      <c r="KG108" s="1"/>
      <c r="KH108" s="1"/>
      <c r="KI108" s="1"/>
      <c r="KJ108" s="1"/>
      <c r="KK108" s="1"/>
      <c r="KL108" s="1"/>
      <c r="KM108" s="1"/>
      <c r="KN108" s="1"/>
      <c r="KO108" s="1"/>
      <c r="KP108" s="1"/>
      <c r="KQ108" s="1"/>
      <c r="KR108" s="1"/>
      <c r="KS108" s="1"/>
      <c r="KT108" s="1"/>
      <c r="KU108" s="1"/>
      <c r="KV108" s="1"/>
      <c r="KW108" s="1"/>
      <c r="KX108" s="1"/>
      <c r="KY108" s="1"/>
      <c r="KZ108" s="1"/>
      <c r="LA108" s="1"/>
      <c r="LB108" s="1"/>
      <c r="LC108" s="1"/>
      <c r="LD108" s="1"/>
      <c r="LE108" s="1"/>
      <c r="LF108" s="1"/>
      <c r="LG108" s="1"/>
      <c r="LH108" s="1"/>
      <c r="LI108" s="1"/>
      <c r="LJ108" s="1"/>
      <c r="LK108" s="1"/>
      <c r="LL108" s="1"/>
      <c r="LM108" s="1"/>
      <c r="LN108" s="1"/>
      <c r="LO108" s="1"/>
      <c r="LP108" s="1"/>
      <c r="LQ108" s="1"/>
      <c r="LR108" s="1"/>
      <c r="LS108" s="1"/>
      <c r="LT108" s="1"/>
      <c r="LU108" s="1"/>
      <c r="LV108" s="1"/>
      <c r="LW108" s="1"/>
      <c r="LX108" s="1"/>
      <c r="LY108" s="1"/>
      <c r="LZ108" s="1"/>
      <c r="MA108" s="1"/>
      <c r="MB108" s="1"/>
      <c r="MC108" s="1"/>
      <c r="MD108" s="1"/>
      <c r="ME108" s="1"/>
      <c r="MF108" s="1"/>
      <c r="MG108" s="1"/>
      <c r="MH108" s="1"/>
      <c r="MI108" s="1"/>
      <c r="MJ108" s="1"/>
      <c r="MK108" s="1"/>
      <c r="ML108" s="1"/>
      <c r="MM108" s="1"/>
      <c r="MN108" s="1"/>
      <c r="MO108" s="1"/>
      <c r="MP108" s="1"/>
      <c r="MQ108" s="1"/>
      <c r="MR108" s="1"/>
      <c r="MS108" s="1"/>
      <c r="MT108" s="1"/>
      <c r="MU108" s="1"/>
      <c r="MV108" s="1"/>
      <c r="MW108" s="1"/>
      <c r="MX108" s="1"/>
      <c r="MY108" s="1"/>
      <c r="MZ108" s="1"/>
      <c r="NA108" s="1"/>
      <c r="NB108" s="1"/>
      <c r="NC108" s="1"/>
      <c r="ND108" s="1"/>
      <c r="NE108" s="1"/>
      <c r="NF108" s="1"/>
      <c r="NG108" s="1"/>
      <c r="NH108" s="1"/>
      <c r="NI108" s="1"/>
      <c r="NJ108" s="1"/>
      <c r="NK108" s="1"/>
      <c r="NL108" s="1"/>
      <c r="NM108" s="1"/>
      <c r="NN108" s="1"/>
      <c r="NO108" s="1"/>
      <c r="NP108" s="1"/>
      <c r="NQ108" s="1"/>
      <c r="NR108" s="1"/>
      <c r="NS108" s="1"/>
      <c r="NT108" s="1"/>
      <c r="NU108" s="1"/>
      <c r="NV108" s="1"/>
      <c r="NW108" s="1"/>
      <c r="NX108" s="1"/>
      <c r="NY108" s="1"/>
      <c r="NZ108" s="1"/>
      <c r="OA108" s="1"/>
      <c r="OB108" s="1"/>
      <c r="OC108" s="1"/>
      <c r="OD108" s="1"/>
      <c r="OE108" s="1"/>
      <c r="OF108" s="1"/>
      <c r="OG108" s="1"/>
      <c r="OH108" s="1"/>
      <c r="OI108" s="1"/>
      <c r="OJ108" s="1"/>
      <c r="OK108" s="1"/>
      <c r="OL108" s="1"/>
      <c r="OM108" s="1"/>
      <c r="ON108" s="1"/>
      <c r="OO108" s="1"/>
      <c r="OP108" s="1"/>
      <c r="OQ108" s="1"/>
      <c r="OR108" s="1"/>
      <c r="OS108" s="1"/>
      <c r="OT108" s="1"/>
      <c r="OU108" s="1"/>
      <c r="OV108" s="1"/>
      <c r="OW108" s="1"/>
      <c r="OX108" s="1"/>
      <c r="OY108" s="1"/>
      <c r="OZ108" s="1"/>
      <c r="PA108" s="1"/>
      <c r="PB108" s="1"/>
      <c r="PC108" s="1"/>
      <c r="PD108" s="1"/>
      <c r="PE108" s="1"/>
      <c r="PF108" s="1"/>
      <c r="PG108" s="1"/>
      <c r="PH108" s="1"/>
      <c r="PI108" s="1"/>
      <c r="PJ108" s="1"/>
      <c r="PK108" s="1"/>
      <c r="PL108" s="1"/>
      <c r="PM108" s="1"/>
      <c r="PN108" s="1"/>
      <c r="PO108" s="1"/>
      <c r="PP108" s="1"/>
      <c r="PQ108" s="1"/>
      <c r="PR108" s="1"/>
      <c r="PS108" s="1"/>
      <c r="PT108" s="1"/>
      <c r="PU108" s="1"/>
      <c r="PV108" s="1"/>
      <c r="PW108" s="1"/>
      <c r="PX108" s="1"/>
      <c r="PY108" s="1"/>
      <c r="PZ108" s="1"/>
      <c r="QA108" s="1"/>
      <c r="QB108" s="1"/>
      <c r="QC108" s="1"/>
      <c r="QD108" s="1"/>
      <c r="QE108" s="1"/>
      <c r="QF108" s="1"/>
      <c r="QG108" s="1"/>
      <c r="QH108" s="1"/>
      <c r="QI108" s="1"/>
      <c r="QJ108" s="1"/>
      <c r="QK108" s="1"/>
      <c r="QL108" s="1"/>
      <c r="QM108" s="1"/>
      <c r="QN108" s="1"/>
      <c r="QO108" s="1"/>
      <c r="QP108" s="1"/>
      <c r="QQ108" s="1"/>
      <c r="QR108" s="1"/>
      <c r="QS108" s="1"/>
      <c r="QT108" s="1"/>
      <c r="QU108" s="1"/>
      <c r="QV108" s="1"/>
      <c r="QW108" s="1"/>
      <c r="QX108" s="1"/>
      <c r="QY108" s="1"/>
      <c r="QZ108" s="1"/>
      <c r="RA108" s="1"/>
      <c r="RB108" s="1"/>
      <c r="RC108" s="1"/>
      <c r="RD108" s="1"/>
      <c r="RE108" s="1"/>
      <c r="RF108" s="1"/>
      <c r="RG108" s="1"/>
      <c r="RH108" s="1"/>
      <c r="RI108" s="1"/>
      <c r="RJ108" s="1"/>
      <c r="RK108" s="1"/>
      <c r="RL108" s="1"/>
      <c r="RM108" s="1"/>
      <c r="RN108" s="1"/>
      <c r="RO108" s="1"/>
      <c r="RP108" s="1"/>
      <c r="RQ108" s="1"/>
      <c r="RR108" s="1"/>
      <c r="RS108" s="1"/>
      <c r="RT108" s="1"/>
      <c r="RU108" s="1"/>
      <c r="RV108" s="1"/>
      <c r="RW108" s="1"/>
      <c r="RX108" s="1"/>
      <c r="RY108" s="1"/>
      <c r="RZ108" s="1"/>
      <c r="SA108" s="1"/>
      <c r="SB108" s="1"/>
      <c r="SC108" s="1"/>
      <c r="SD108" s="1"/>
      <c r="SE108" s="1"/>
      <c r="SF108" s="1"/>
      <c r="SG108" s="1"/>
      <c r="SH108" s="1"/>
      <c r="SI108" s="1"/>
      <c r="SJ108" s="1"/>
      <c r="SK108" s="1"/>
      <c r="SL108" s="1"/>
      <c r="SM108" s="1"/>
      <c r="SN108" s="1"/>
      <c r="SO108" s="1"/>
    </row>
    <row r="109" spans="1:50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  <c r="IX109" s="1"/>
      <c r="IY109" s="1"/>
      <c r="IZ109" s="1"/>
      <c r="JA109" s="1"/>
      <c r="JB109" s="1"/>
      <c r="JC109" s="1"/>
      <c r="JD109" s="1"/>
      <c r="JE109" s="1"/>
      <c r="JF109" s="1"/>
      <c r="JG109" s="1"/>
      <c r="JH109" s="1"/>
      <c r="JI109" s="1"/>
      <c r="JJ109" s="1"/>
      <c r="JK109" s="1"/>
      <c r="JL109" s="1"/>
      <c r="JM109" s="1"/>
      <c r="JN109" s="1"/>
      <c r="JO109" s="1"/>
      <c r="JP109" s="1"/>
      <c r="JQ109" s="1"/>
      <c r="JR109" s="1"/>
      <c r="JS109" s="1"/>
      <c r="JT109" s="1"/>
      <c r="JU109" s="1"/>
      <c r="JV109" s="1"/>
      <c r="JW109" s="1"/>
      <c r="JX109" s="1"/>
      <c r="JY109" s="1"/>
      <c r="JZ109" s="1"/>
      <c r="KA109" s="1"/>
      <c r="KB109" s="1"/>
      <c r="KC109" s="1"/>
      <c r="KD109" s="1"/>
      <c r="KE109" s="1"/>
      <c r="KF109" s="1"/>
      <c r="KG109" s="1"/>
      <c r="KH109" s="1"/>
      <c r="KI109" s="1"/>
      <c r="KJ109" s="1"/>
      <c r="KK109" s="1"/>
      <c r="KL109" s="1"/>
      <c r="KM109" s="1"/>
      <c r="KN109" s="1"/>
      <c r="KO109" s="1"/>
      <c r="KP109" s="1"/>
      <c r="KQ109" s="1"/>
      <c r="KR109" s="1"/>
      <c r="KS109" s="1"/>
      <c r="KT109" s="1"/>
      <c r="KU109" s="1"/>
      <c r="KV109" s="1"/>
      <c r="KW109" s="1"/>
      <c r="KX109" s="1"/>
      <c r="KY109" s="1"/>
      <c r="KZ109" s="1"/>
      <c r="LA109" s="1"/>
      <c r="LB109" s="1"/>
      <c r="LC109" s="1"/>
      <c r="LD109" s="1"/>
      <c r="LE109" s="1"/>
      <c r="LF109" s="1"/>
      <c r="LG109" s="1"/>
      <c r="LH109" s="1"/>
      <c r="LI109" s="1"/>
      <c r="LJ109" s="1"/>
      <c r="LK109" s="1"/>
      <c r="LL109" s="1"/>
      <c r="LM109" s="1"/>
      <c r="LN109" s="1"/>
      <c r="LO109" s="1"/>
      <c r="LP109" s="1"/>
      <c r="LQ109" s="1"/>
      <c r="LR109" s="1"/>
      <c r="LS109" s="1"/>
      <c r="LT109" s="1"/>
      <c r="LU109" s="1"/>
      <c r="LV109" s="1"/>
      <c r="LW109" s="1"/>
      <c r="LX109" s="1"/>
      <c r="LY109" s="1"/>
      <c r="LZ109" s="1"/>
      <c r="MA109" s="1"/>
      <c r="MB109" s="1"/>
      <c r="MC109" s="1"/>
      <c r="MD109" s="1"/>
      <c r="ME109" s="1"/>
      <c r="MF109" s="1"/>
      <c r="MG109" s="1"/>
      <c r="MH109" s="1"/>
      <c r="MI109" s="1"/>
      <c r="MJ109" s="1"/>
      <c r="MK109" s="1"/>
      <c r="ML109" s="1"/>
      <c r="MM109" s="1"/>
      <c r="MN109" s="1"/>
      <c r="MO109" s="1"/>
      <c r="MP109" s="1"/>
      <c r="MQ109" s="1"/>
      <c r="MR109" s="1"/>
      <c r="MS109" s="1"/>
      <c r="MT109" s="1"/>
      <c r="MU109" s="1"/>
      <c r="MV109" s="1"/>
      <c r="MW109" s="1"/>
      <c r="MX109" s="1"/>
      <c r="MY109" s="1"/>
      <c r="MZ109" s="1"/>
      <c r="NA109" s="1"/>
      <c r="NB109" s="1"/>
      <c r="NC109" s="1"/>
      <c r="ND109" s="1"/>
      <c r="NE109" s="1"/>
      <c r="NF109" s="1"/>
      <c r="NG109" s="1"/>
      <c r="NH109" s="1"/>
      <c r="NI109" s="1"/>
      <c r="NJ109" s="1"/>
      <c r="NK109" s="1"/>
      <c r="NL109" s="1"/>
      <c r="NM109" s="1"/>
      <c r="NN109" s="1"/>
      <c r="NO109" s="1"/>
      <c r="NP109" s="1"/>
      <c r="NQ109" s="1"/>
      <c r="NR109" s="1"/>
      <c r="NS109" s="1"/>
      <c r="NT109" s="1"/>
      <c r="NU109" s="1"/>
      <c r="NV109" s="1"/>
      <c r="NW109" s="1"/>
      <c r="NX109" s="1"/>
      <c r="NY109" s="1"/>
      <c r="NZ109" s="1"/>
      <c r="OA109" s="1"/>
      <c r="OB109" s="1"/>
      <c r="OC109" s="1"/>
      <c r="OD109" s="1"/>
      <c r="OE109" s="1"/>
      <c r="OF109" s="1"/>
      <c r="OG109" s="1"/>
      <c r="OH109" s="1"/>
      <c r="OI109" s="1"/>
      <c r="OJ109" s="1"/>
      <c r="OK109" s="1"/>
      <c r="OL109" s="1"/>
      <c r="OM109" s="1"/>
      <c r="ON109" s="1"/>
      <c r="OO109" s="1"/>
      <c r="OP109" s="1"/>
      <c r="OQ109" s="1"/>
      <c r="OR109" s="1"/>
      <c r="OS109" s="1"/>
      <c r="OT109" s="1"/>
      <c r="OU109" s="1"/>
      <c r="OV109" s="1"/>
      <c r="OW109" s="1"/>
      <c r="OX109" s="1"/>
      <c r="OY109" s="1"/>
      <c r="OZ109" s="1"/>
      <c r="PA109" s="1"/>
      <c r="PB109" s="1"/>
      <c r="PC109" s="1"/>
      <c r="PD109" s="1"/>
      <c r="PE109" s="1"/>
      <c r="PF109" s="1"/>
      <c r="PG109" s="1"/>
      <c r="PH109" s="1"/>
      <c r="PI109" s="1"/>
      <c r="PJ109" s="1"/>
      <c r="PK109" s="1"/>
      <c r="PL109" s="1"/>
      <c r="PM109" s="1"/>
      <c r="PN109" s="1"/>
      <c r="PO109" s="1"/>
      <c r="PP109" s="1"/>
      <c r="PQ109" s="1"/>
      <c r="PR109" s="1"/>
      <c r="PS109" s="1"/>
      <c r="PT109" s="1"/>
      <c r="PU109" s="1"/>
      <c r="PV109" s="1"/>
      <c r="PW109" s="1"/>
      <c r="PX109" s="1"/>
      <c r="PY109" s="1"/>
      <c r="PZ109" s="1"/>
      <c r="QA109" s="1"/>
      <c r="QB109" s="1"/>
      <c r="QC109" s="1"/>
      <c r="QD109" s="1"/>
      <c r="QE109" s="1"/>
      <c r="QF109" s="1"/>
      <c r="QG109" s="1"/>
      <c r="QH109" s="1"/>
      <c r="QI109" s="1"/>
      <c r="QJ109" s="1"/>
      <c r="QK109" s="1"/>
      <c r="QL109" s="1"/>
      <c r="QM109" s="1"/>
      <c r="QN109" s="1"/>
      <c r="QO109" s="1"/>
      <c r="QP109" s="1"/>
      <c r="QQ109" s="1"/>
      <c r="QR109" s="1"/>
      <c r="QS109" s="1"/>
      <c r="QT109" s="1"/>
      <c r="QU109" s="1"/>
      <c r="QV109" s="1"/>
      <c r="QW109" s="1"/>
      <c r="QX109" s="1"/>
      <c r="QY109" s="1"/>
      <c r="QZ109" s="1"/>
      <c r="RA109" s="1"/>
      <c r="RB109" s="1"/>
      <c r="RC109" s="1"/>
      <c r="RD109" s="1"/>
      <c r="RE109" s="1"/>
      <c r="RF109" s="1"/>
      <c r="RG109" s="1"/>
      <c r="RH109" s="1"/>
      <c r="RI109" s="1"/>
      <c r="RJ109" s="1"/>
      <c r="RK109" s="1"/>
      <c r="RL109" s="1"/>
      <c r="RM109" s="1"/>
      <c r="RN109" s="1"/>
      <c r="RO109" s="1"/>
      <c r="RP109" s="1"/>
      <c r="RQ109" s="1"/>
      <c r="RR109" s="1"/>
      <c r="RS109" s="1"/>
      <c r="RT109" s="1"/>
      <c r="RU109" s="1"/>
      <c r="RV109" s="1"/>
      <c r="RW109" s="1"/>
      <c r="RX109" s="1"/>
      <c r="RY109" s="1"/>
      <c r="RZ109" s="1"/>
      <c r="SA109" s="1"/>
      <c r="SB109" s="1"/>
      <c r="SC109" s="1"/>
      <c r="SD109" s="1"/>
      <c r="SE109" s="1"/>
      <c r="SF109" s="1"/>
      <c r="SG109" s="1"/>
      <c r="SH109" s="1"/>
      <c r="SI109" s="1"/>
      <c r="SJ109" s="1"/>
      <c r="SK109" s="1"/>
      <c r="SL109" s="1"/>
      <c r="SM109" s="1"/>
      <c r="SN109" s="1"/>
      <c r="SO109" s="1"/>
    </row>
    <row r="110" spans="1:50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  <c r="IW110" s="1"/>
      <c r="IX110" s="1"/>
      <c r="IY110" s="1"/>
      <c r="IZ110" s="1"/>
      <c r="JA110" s="1"/>
      <c r="JB110" s="1"/>
      <c r="JC110" s="1"/>
      <c r="JD110" s="1"/>
      <c r="JE110" s="1"/>
      <c r="JF110" s="1"/>
      <c r="JG110" s="1"/>
      <c r="JH110" s="1"/>
      <c r="JI110" s="1"/>
      <c r="JJ110" s="1"/>
      <c r="JK110" s="1"/>
      <c r="JL110" s="1"/>
      <c r="JM110" s="1"/>
      <c r="JN110" s="1"/>
      <c r="JO110" s="1"/>
      <c r="JP110" s="1"/>
      <c r="JQ110" s="1"/>
      <c r="JR110" s="1"/>
      <c r="JS110" s="1"/>
      <c r="JT110" s="1"/>
      <c r="JU110" s="1"/>
      <c r="JV110" s="1"/>
      <c r="JW110" s="1"/>
      <c r="JX110" s="1"/>
      <c r="JY110" s="1"/>
      <c r="JZ110" s="1"/>
      <c r="KA110" s="1"/>
      <c r="KB110" s="1"/>
      <c r="KC110" s="1"/>
      <c r="KD110" s="1"/>
      <c r="KE110" s="1"/>
      <c r="KF110" s="1"/>
      <c r="KG110" s="1"/>
      <c r="KH110" s="1"/>
      <c r="KI110" s="1"/>
      <c r="KJ110" s="1"/>
      <c r="KK110" s="1"/>
      <c r="KL110" s="1"/>
      <c r="KM110" s="1"/>
      <c r="KN110" s="1"/>
      <c r="KO110" s="1"/>
      <c r="KP110" s="1"/>
      <c r="KQ110" s="1"/>
      <c r="KR110" s="1"/>
      <c r="KS110" s="1"/>
      <c r="KT110" s="1"/>
      <c r="KU110" s="1"/>
      <c r="KV110" s="1"/>
      <c r="KW110" s="1"/>
      <c r="KX110" s="1"/>
      <c r="KY110" s="1"/>
      <c r="KZ110" s="1"/>
      <c r="LA110" s="1"/>
      <c r="LB110" s="1"/>
      <c r="LC110" s="1"/>
      <c r="LD110" s="1"/>
      <c r="LE110" s="1"/>
      <c r="LF110" s="1"/>
      <c r="LG110" s="1"/>
      <c r="LH110" s="1"/>
      <c r="LI110" s="1"/>
      <c r="LJ110" s="1"/>
      <c r="LK110" s="1"/>
      <c r="LL110" s="1"/>
      <c r="LM110" s="1"/>
      <c r="LN110" s="1"/>
      <c r="LO110" s="1"/>
      <c r="LP110" s="1"/>
      <c r="LQ110" s="1"/>
      <c r="LR110" s="1"/>
      <c r="LS110" s="1"/>
      <c r="LT110" s="1"/>
      <c r="LU110" s="1"/>
      <c r="LV110" s="1"/>
      <c r="LW110" s="1"/>
      <c r="LX110" s="1"/>
      <c r="LY110" s="1"/>
      <c r="LZ110" s="1"/>
      <c r="MA110" s="1"/>
      <c r="MB110" s="1"/>
      <c r="MC110" s="1"/>
      <c r="MD110" s="1"/>
      <c r="ME110" s="1"/>
      <c r="MF110" s="1"/>
      <c r="MG110" s="1"/>
      <c r="MH110" s="1"/>
      <c r="MI110" s="1"/>
      <c r="MJ110" s="1"/>
      <c r="MK110" s="1"/>
      <c r="ML110" s="1"/>
      <c r="MM110" s="1"/>
      <c r="MN110" s="1"/>
      <c r="MO110" s="1"/>
      <c r="MP110" s="1"/>
      <c r="MQ110" s="1"/>
      <c r="MR110" s="1"/>
      <c r="MS110" s="1"/>
      <c r="MT110" s="1"/>
      <c r="MU110" s="1"/>
      <c r="MV110" s="1"/>
      <c r="MW110" s="1"/>
      <c r="MX110" s="1"/>
      <c r="MY110" s="1"/>
      <c r="MZ110" s="1"/>
      <c r="NA110" s="1"/>
      <c r="NB110" s="1"/>
      <c r="NC110" s="1"/>
      <c r="ND110" s="1"/>
      <c r="NE110" s="1"/>
      <c r="NF110" s="1"/>
      <c r="NG110" s="1"/>
      <c r="NH110" s="1"/>
      <c r="NI110" s="1"/>
      <c r="NJ110" s="1"/>
      <c r="NK110" s="1"/>
      <c r="NL110" s="1"/>
      <c r="NM110" s="1"/>
      <c r="NN110" s="1"/>
      <c r="NO110" s="1"/>
      <c r="NP110" s="1"/>
      <c r="NQ110" s="1"/>
      <c r="NR110" s="1"/>
      <c r="NS110" s="1"/>
      <c r="NT110" s="1"/>
      <c r="NU110" s="1"/>
      <c r="NV110" s="1"/>
      <c r="NW110" s="1"/>
      <c r="NX110" s="1"/>
      <c r="NY110" s="1"/>
      <c r="NZ110" s="1"/>
      <c r="OA110" s="1"/>
      <c r="OB110" s="1"/>
      <c r="OC110" s="1"/>
      <c r="OD110" s="1"/>
      <c r="OE110" s="1"/>
      <c r="OF110" s="1"/>
      <c r="OG110" s="1"/>
      <c r="OH110" s="1"/>
      <c r="OI110" s="1"/>
      <c r="OJ110" s="1"/>
      <c r="OK110" s="1"/>
      <c r="OL110" s="1"/>
      <c r="OM110" s="1"/>
      <c r="ON110" s="1"/>
      <c r="OO110" s="1"/>
      <c r="OP110" s="1"/>
      <c r="OQ110" s="1"/>
      <c r="OR110" s="1"/>
      <c r="OS110" s="1"/>
      <c r="OT110" s="1"/>
      <c r="OU110" s="1"/>
      <c r="OV110" s="1"/>
      <c r="OW110" s="1"/>
      <c r="OX110" s="1"/>
      <c r="OY110" s="1"/>
      <c r="OZ110" s="1"/>
      <c r="PA110" s="1"/>
      <c r="PB110" s="1"/>
      <c r="PC110" s="1"/>
      <c r="PD110" s="1"/>
      <c r="PE110" s="1"/>
      <c r="PF110" s="1"/>
      <c r="PG110" s="1"/>
      <c r="PH110" s="1"/>
      <c r="PI110" s="1"/>
      <c r="PJ110" s="1"/>
      <c r="PK110" s="1"/>
      <c r="PL110" s="1"/>
      <c r="PM110" s="1"/>
      <c r="PN110" s="1"/>
      <c r="PO110" s="1"/>
      <c r="PP110" s="1"/>
      <c r="PQ110" s="1"/>
      <c r="PR110" s="1"/>
      <c r="PS110" s="1"/>
      <c r="PT110" s="1"/>
      <c r="PU110" s="1"/>
      <c r="PV110" s="1"/>
      <c r="PW110" s="1"/>
      <c r="PX110" s="1"/>
      <c r="PY110" s="1"/>
      <c r="PZ110" s="1"/>
      <c r="QA110" s="1"/>
      <c r="QB110" s="1"/>
      <c r="QC110" s="1"/>
      <c r="QD110" s="1"/>
      <c r="QE110" s="1"/>
      <c r="QF110" s="1"/>
      <c r="QG110" s="1"/>
      <c r="QH110" s="1"/>
      <c r="QI110" s="1"/>
      <c r="QJ110" s="1"/>
      <c r="QK110" s="1"/>
      <c r="QL110" s="1"/>
      <c r="QM110" s="1"/>
      <c r="QN110" s="1"/>
      <c r="QO110" s="1"/>
      <c r="QP110" s="1"/>
      <c r="QQ110" s="1"/>
      <c r="QR110" s="1"/>
      <c r="QS110" s="1"/>
      <c r="QT110" s="1"/>
      <c r="QU110" s="1"/>
      <c r="QV110" s="1"/>
      <c r="QW110" s="1"/>
      <c r="QX110" s="1"/>
      <c r="QY110" s="1"/>
      <c r="QZ110" s="1"/>
      <c r="RA110" s="1"/>
      <c r="RB110" s="1"/>
      <c r="RC110" s="1"/>
      <c r="RD110" s="1"/>
      <c r="RE110" s="1"/>
      <c r="RF110" s="1"/>
      <c r="RG110" s="1"/>
      <c r="RH110" s="1"/>
      <c r="RI110" s="1"/>
      <c r="RJ110" s="1"/>
      <c r="RK110" s="1"/>
      <c r="RL110" s="1"/>
      <c r="RM110" s="1"/>
      <c r="RN110" s="1"/>
      <c r="RO110" s="1"/>
      <c r="RP110" s="1"/>
      <c r="RQ110" s="1"/>
      <c r="RR110" s="1"/>
      <c r="RS110" s="1"/>
      <c r="RT110" s="1"/>
      <c r="RU110" s="1"/>
      <c r="RV110" s="1"/>
      <c r="RW110" s="1"/>
      <c r="RX110" s="1"/>
      <c r="RY110" s="1"/>
      <c r="RZ110" s="1"/>
      <c r="SA110" s="1"/>
      <c r="SB110" s="1"/>
      <c r="SC110" s="1"/>
      <c r="SD110" s="1"/>
      <c r="SE110" s="1"/>
      <c r="SF110" s="1"/>
      <c r="SG110" s="1"/>
      <c r="SH110" s="1"/>
      <c r="SI110" s="1"/>
      <c r="SJ110" s="1"/>
      <c r="SK110" s="1"/>
      <c r="SL110" s="1"/>
      <c r="SM110" s="1"/>
      <c r="SN110" s="1"/>
      <c r="SO110" s="1"/>
    </row>
    <row r="111" spans="1:50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  <c r="IX111" s="1"/>
      <c r="IY111" s="1"/>
      <c r="IZ111" s="1"/>
      <c r="JA111" s="1"/>
      <c r="JB111" s="1"/>
      <c r="JC111" s="1"/>
      <c r="JD111" s="1"/>
      <c r="JE111" s="1"/>
      <c r="JF111" s="1"/>
      <c r="JG111" s="1"/>
      <c r="JH111" s="1"/>
      <c r="JI111" s="1"/>
      <c r="JJ111" s="1"/>
      <c r="JK111" s="1"/>
      <c r="JL111" s="1"/>
      <c r="JM111" s="1"/>
      <c r="JN111" s="1"/>
      <c r="JO111" s="1"/>
      <c r="JP111" s="1"/>
      <c r="JQ111" s="1"/>
      <c r="JR111" s="1"/>
      <c r="JS111" s="1"/>
      <c r="JT111" s="1"/>
      <c r="JU111" s="1"/>
      <c r="JV111" s="1"/>
      <c r="JW111" s="1"/>
      <c r="JX111" s="1"/>
      <c r="JY111" s="1"/>
      <c r="JZ111" s="1"/>
      <c r="KA111" s="1"/>
      <c r="KB111" s="1"/>
      <c r="KC111" s="1"/>
      <c r="KD111" s="1"/>
      <c r="KE111" s="1"/>
      <c r="KF111" s="1"/>
      <c r="KG111" s="1"/>
      <c r="KH111" s="1"/>
      <c r="KI111" s="1"/>
      <c r="KJ111" s="1"/>
      <c r="KK111" s="1"/>
      <c r="KL111" s="1"/>
      <c r="KM111" s="1"/>
      <c r="KN111" s="1"/>
      <c r="KO111" s="1"/>
      <c r="KP111" s="1"/>
      <c r="KQ111" s="1"/>
      <c r="KR111" s="1"/>
      <c r="KS111" s="1"/>
      <c r="KT111" s="1"/>
      <c r="KU111" s="1"/>
      <c r="KV111" s="1"/>
      <c r="KW111" s="1"/>
      <c r="KX111" s="1"/>
      <c r="KY111" s="1"/>
      <c r="KZ111" s="1"/>
      <c r="LA111" s="1"/>
      <c r="LB111" s="1"/>
      <c r="LC111" s="1"/>
      <c r="LD111" s="1"/>
      <c r="LE111" s="1"/>
      <c r="LF111" s="1"/>
      <c r="LG111" s="1"/>
      <c r="LH111" s="1"/>
      <c r="LI111" s="1"/>
      <c r="LJ111" s="1"/>
      <c r="LK111" s="1"/>
      <c r="LL111" s="1"/>
      <c r="LM111" s="1"/>
      <c r="LN111" s="1"/>
      <c r="LO111" s="1"/>
      <c r="LP111" s="1"/>
      <c r="LQ111" s="1"/>
      <c r="LR111" s="1"/>
      <c r="LS111" s="1"/>
      <c r="LT111" s="1"/>
      <c r="LU111" s="1"/>
      <c r="LV111" s="1"/>
      <c r="LW111" s="1"/>
      <c r="LX111" s="1"/>
      <c r="LY111" s="1"/>
      <c r="LZ111" s="1"/>
      <c r="MA111" s="1"/>
      <c r="MB111" s="1"/>
      <c r="MC111" s="1"/>
      <c r="MD111" s="1"/>
      <c r="ME111" s="1"/>
      <c r="MF111" s="1"/>
      <c r="MG111" s="1"/>
      <c r="MH111" s="1"/>
      <c r="MI111" s="1"/>
      <c r="MJ111" s="1"/>
      <c r="MK111" s="1"/>
      <c r="ML111" s="1"/>
      <c r="MM111" s="1"/>
      <c r="MN111" s="1"/>
      <c r="MO111" s="1"/>
      <c r="MP111" s="1"/>
      <c r="MQ111" s="1"/>
      <c r="MR111" s="1"/>
      <c r="MS111" s="1"/>
      <c r="MT111" s="1"/>
      <c r="MU111" s="1"/>
      <c r="MV111" s="1"/>
      <c r="MW111" s="1"/>
      <c r="MX111" s="1"/>
      <c r="MY111" s="1"/>
      <c r="MZ111" s="1"/>
      <c r="NA111" s="1"/>
      <c r="NB111" s="1"/>
      <c r="NC111" s="1"/>
      <c r="ND111" s="1"/>
      <c r="NE111" s="1"/>
      <c r="NF111" s="1"/>
      <c r="NG111" s="1"/>
      <c r="NH111" s="1"/>
      <c r="NI111" s="1"/>
      <c r="NJ111" s="1"/>
      <c r="NK111" s="1"/>
      <c r="NL111" s="1"/>
      <c r="NM111" s="1"/>
      <c r="NN111" s="1"/>
      <c r="NO111" s="1"/>
      <c r="NP111" s="1"/>
      <c r="NQ111" s="1"/>
      <c r="NR111" s="1"/>
      <c r="NS111" s="1"/>
      <c r="NT111" s="1"/>
      <c r="NU111" s="1"/>
      <c r="NV111" s="1"/>
      <c r="NW111" s="1"/>
      <c r="NX111" s="1"/>
      <c r="NY111" s="1"/>
      <c r="NZ111" s="1"/>
      <c r="OA111" s="1"/>
      <c r="OB111" s="1"/>
      <c r="OC111" s="1"/>
      <c r="OD111" s="1"/>
      <c r="OE111" s="1"/>
      <c r="OF111" s="1"/>
      <c r="OG111" s="1"/>
      <c r="OH111" s="1"/>
      <c r="OI111" s="1"/>
      <c r="OJ111" s="1"/>
      <c r="OK111" s="1"/>
      <c r="OL111" s="1"/>
      <c r="OM111" s="1"/>
      <c r="ON111" s="1"/>
      <c r="OO111" s="1"/>
      <c r="OP111" s="1"/>
      <c r="OQ111" s="1"/>
      <c r="OR111" s="1"/>
      <c r="OS111" s="1"/>
      <c r="OT111" s="1"/>
      <c r="OU111" s="1"/>
      <c r="OV111" s="1"/>
      <c r="OW111" s="1"/>
      <c r="OX111" s="1"/>
      <c r="OY111" s="1"/>
      <c r="OZ111" s="1"/>
      <c r="PA111" s="1"/>
      <c r="PB111" s="1"/>
      <c r="PC111" s="1"/>
      <c r="PD111" s="1"/>
      <c r="PE111" s="1"/>
      <c r="PF111" s="1"/>
      <c r="PG111" s="1"/>
      <c r="PH111" s="1"/>
      <c r="PI111" s="1"/>
      <c r="PJ111" s="1"/>
      <c r="PK111" s="1"/>
      <c r="PL111" s="1"/>
      <c r="PM111" s="1"/>
      <c r="PN111" s="1"/>
      <c r="PO111" s="1"/>
      <c r="PP111" s="1"/>
      <c r="PQ111" s="1"/>
      <c r="PR111" s="1"/>
      <c r="PS111" s="1"/>
      <c r="PT111" s="1"/>
      <c r="PU111" s="1"/>
      <c r="PV111" s="1"/>
      <c r="PW111" s="1"/>
      <c r="PX111" s="1"/>
      <c r="PY111" s="1"/>
      <c r="PZ111" s="1"/>
      <c r="QA111" s="1"/>
      <c r="QB111" s="1"/>
      <c r="QC111" s="1"/>
      <c r="QD111" s="1"/>
      <c r="QE111" s="1"/>
      <c r="QF111" s="1"/>
      <c r="QG111" s="1"/>
      <c r="QH111" s="1"/>
      <c r="QI111" s="1"/>
      <c r="QJ111" s="1"/>
      <c r="QK111" s="1"/>
      <c r="QL111" s="1"/>
      <c r="QM111" s="1"/>
      <c r="QN111" s="1"/>
      <c r="QO111" s="1"/>
      <c r="QP111" s="1"/>
      <c r="QQ111" s="1"/>
      <c r="QR111" s="1"/>
      <c r="QS111" s="1"/>
      <c r="QT111" s="1"/>
      <c r="QU111" s="1"/>
      <c r="QV111" s="1"/>
      <c r="QW111" s="1"/>
      <c r="QX111" s="1"/>
      <c r="QY111" s="1"/>
      <c r="QZ111" s="1"/>
      <c r="RA111" s="1"/>
      <c r="RB111" s="1"/>
      <c r="RC111" s="1"/>
      <c r="RD111" s="1"/>
      <c r="RE111" s="1"/>
      <c r="RF111" s="1"/>
      <c r="RG111" s="1"/>
      <c r="RH111" s="1"/>
      <c r="RI111" s="1"/>
      <c r="RJ111" s="1"/>
      <c r="RK111" s="1"/>
      <c r="RL111" s="1"/>
      <c r="RM111" s="1"/>
      <c r="RN111" s="1"/>
      <c r="RO111" s="1"/>
      <c r="RP111" s="1"/>
      <c r="RQ111" s="1"/>
      <c r="RR111" s="1"/>
      <c r="RS111" s="1"/>
      <c r="RT111" s="1"/>
      <c r="RU111" s="1"/>
      <c r="RV111" s="1"/>
      <c r="RW111" s="1"/>
      <c r="RX111" s="1"/>
      <c r="RY111" s="1"/>
      <c r="RZ111" s="1"/>
      <c r="SA111" s="1"/>
      <c r="SB111" s="1"/>
      <c r="SC111" s="1"/>
      <c r="SD111" s="1"/>
      <c r="SE111" s="1"/>
      <c r="SF111" s="1"/>
      <c r="SG111" s="1"/>
      <c r="SH111" s="1"/>
      <c r="SI111" s="1"/>
      <c r="SJ111" s="1"/>
      <c r="SK111" s="1"/>
      <c r="SL111" s="1"/>
      <c r="SM111" s="1"/>
      <c r="SN111" s="1"/>
      <c r="SO111" s="1"/>
    </row>
    <row r="112" spans="1:50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  <c r="IW112" s="1"/>
      <c r="IX112" s="1"/>
      <c r="IY112" s="1"/>
      <c r="IZ112" s="1"/>
      <c r="JA112" s="1"/>
      <c r="JB112" s="1"/>
      <c r="JC112" s="1"/>
      <c r="JD112" s="1"/>
      <c r="JE112" s="1"/>
      <c r="JF112" s="1"/>
      <c r="JG112" s="1"/>
      <c r="JH112" s="1"/>
      <c r="JI112" s="1"/>
      <c r="JJ112" s="1"/>
      <c r="JK112" s="1"/>
      <c r="JL112" s="1"/>
      <c r="JM112" s="1"/>
      <c r="JN112" s="1"/>
      <c r="JO112" s="1"/>
      <c r="JP112" s="1"/>
      <c r="JQ112" s="1"/>
      <c r="JR112" s="1"/>
      <c r="JS112" s="1"/>
      <c r="JT112" s="1"/>
      <c r="JU112" s="1"/>
      <c r="JV112" s="1"/>
      <c r="JW112" s="1"/>
      <c r="JX112" s="1"/>
      <c r="JY112" s="1"/>
      <c r="JZ112" s="1"/>
      <c r="KA112" s="1"/>
      <c r="KB112" s="1"/>
      <c r="KC112" s="1"/>
      <c r="KD112" s="1"/>
      <c r="KE112" s="1"/>
      <c r="KF112" s="1"/>
      <c r="KG112" s="1"/>
      <c r="KH112" s="1"/>
      <c r="KI112" s="1"/>
      <c r="KJ112" s="1"/>
      <c r="KK112" s="1"/>
      <c r="KL112" s="1"/>
      <c r="KM112" s="1"/>
      <c r="KN112" s="1"/>
      <c r="KO112" s="1"/>
      <c r="KP112" s="1"/>
      <c r="KQ112" s="1"/>
      <c r="KR112" s="1"/>
      <c r="KS112" s="1"/>
      <c r="KT112" s="1"/>
      <c r="KU112" s="1"/>
      <c r="KV112" s="1"/>
      <c r="KW112" s="1"/>
      <c r="KX112" s="1"/>
      <c r="KY112" s="1"/>
      <c r="KZ112" s="1"/>
      <c r="LA112" s="1"/>
      <c r="LB112" s="1"/>
      <c r="LC112" s="1"/>
      <c r="LD112" s="1"/>
      <c r="LE112" s="1"/>
      <c r="LF112" s="1"/>
      <c r="LG112" s="1"/>
      <c r="LH112" s="1"/>
      <c r="LI112" s="1"/>
      <c r="LJ112" s="1"/>
      <c r="LK112" s="1"/>
      <c r="LL112" s="1"/>
      <c r="LM112" s="1"/>
      <c r="LN112" s="1"/>
      <c r="LO112" s="1"/>
      <c r="LP112" s="1"/>
      <c r="LQ112" s="1"/>
      <c r="LR112" s="1"/>
      <c r="LS112" s="1"/>
      <c r="LT112" s="1"/>
      <c r="LU112" s="1"/>
      <c r="LV112" s="1"/>
      <c r="LW112" s="1"/>
      <c r="LX112" s="1"/>
      <c r="LY112" s="1"/>
      <c r="LZ112" s="1"/>
      <c r="MA112" s="1"/>
      <c r="MB112" s="1"/>
      <c r="MC112" s="1"/>
      <c r="MD112" s="1"/>
      <c r="ME112" s="1"/>
      <c r="MF112" s="1"/>
      <c r="MG112" s="1"/>
      <c r="MH112" s="1"/>
      <c r="MI112" s="1"/>
      <c r="MJ112" s="1"/>
      <c r="MK112" s="1"/>
      <c r="ML112" s="1"/>
      <c r="MM112" s="1"/>
      <c r="MN112" s="1"/>
      <c r="MO112" s="1"/>
      <c r="MP112" s="1"/>
      <c r="MQ112" s="1"/>
      <c r="MR112" s="1"/>
      <c r="MS112" s="1"/>
      <c r="MT112" s="1"/>
      <c r="MU112" s="1"/>
      <c r="MV112" s="1"/>
      <c r="MW112" s="1"/>
      <c r="MX112" s="1"/>
      <c r="MY112" s="1"/>
      <c r="MZ112" s="1"/>
      <c r="NA112" s="1"/>
      <c r="NB112" s="1"/>
      <c r="NC112" s="1"/>
      <c r="ND112" s="1"/>
      <c r="NE112" s="1"/>
      <c r="NF112" s="1"/>
      <c r="NG112" s="1"/>
      <c r="NH112" s="1"/>
      <c r="NI112" s="1"/>
      <c r="NJ112" s="1"/>
      <c r="NK112" s="1"/>
      <c r="NL112" s="1"/>
      <c r="NM112" s="1"/>
      <c r="NN112" s="1"/>
      <c r="NO112" s="1"/>
      <c r="NP112" s="1"/>
      <c r="NQ112" s="1"/>
      <c r="NR112" s="1"/>
      <c r="NS112" s="1"/>
      <c r="NT112" s="1"/>
      <c r="NU112" s="1"/>
      <c r="NV112" s="1"/>
      <c r="NW112" s="1"/>
      <c r="NX112" s="1"/>
      <c r="NY112" s="1"/>
      <c r="NZ112" s="1"/>
      <c r="OA112" s="1"/>
      <c r="OB112" s="1"/>
      <c r="OC112" s="1"/>
      <c r="OD112" s="1"/>
      <c r="OE112" s="1"/>
      <c r="OF112" s="1"/>
      <c r="OG112" s="1"/>
      <c r="OH112" s="1"/>
      <c r="OI112" s="1"/>
      <c r="OJ112" s="1"/>
      <c r="OK112" s="1"/>
      <c r="OL112" s="1"/>
      <c r="OM112" s="1"/>
      <c r="ON112" s="1"/>
      <c r="OO112" s="1"/>
      <c r="OP112" s="1"/>
      <c r="OQ112" s="1"/>
      <c r="OR112" s="1"/>
      <c r="OS112" s="1"/>
      <c r="OT112" s="1"/>
      <c r="OU112" s="1"/>
      <c r="OV112" s="1"/>
      <c r="OW112" s="1"/>
      <c r="OX112" s="1"/>
      <c r="OY112" s="1"/>
      <c r="OZ112" s="1"/>
      <c r="PA112" s="1"/>
      <c r="PB112" s="1"/>
      <c r="PC112" s="1"/>
      <c r="PD112" s="1"/>
      <c r="PE112" s="1"/>
      <c r="PF112" s="1"/>
      <c r="PG112" s="1"/>
      <c r="PH112" s="1"/>
      <c r="PI112" s="1"/>
      <c r="PJ112" s="1"/>
      <c r="PK112" s="1"/>
      <c r="PL112" s="1"/>
      <c r="PM112" s="1"/>
      <c r="PN112" s="1"/>
      <c r="PO112" s="1"/>
      <c r="PP112" s="1"/>
      <c r="PQ112" s="1"/>
      <c r="PR112" s="1"/>
      <c r="PS112" s="1"/>
      <c r="PT112" s="1"/>
      <c r="PU112" s="1"/>
      <c r="PV112" s="1"/>
      <c r="PW112" s="1"/>
      <c r="PX112" s="1"/>
      <c r="PY112" s="1"/>
      <c r="PZ112" s="1"/>
      <c r="QA112" s="1"/>
      <c r="QB112" s="1"/>
      <c r="QC112" s="1"/>
      <c r="QD112" s="1"/>
      <c r="QE112" s="1"/>
      <c r="QF112" s="1"/>
      <c r="QG112" s="1"/>
      <c r="QH112" s="1"/>
      <c r="QI112" s="1"/>
      <c r="QJ112" s="1"/>
      <c r="QK112" s="1"/>
      <c r="QL112" s="1"/>
      <c r="QM112" s="1"/>
      <c r="QN112" s="1"/>
      <c r="QO112" s="1"/>
      <c r="QP112" s="1"/>
      <c r="QQ112" s="1"/>
      <c r="QR112" s="1"/>
      <c r="QS112" s="1"/>
      <c r="QT112" s="1"/>
      <c r="QU112" s="1"/>
      <c r="QV112" s="1"/>
      <c r="QW112" s="1"/>
      <c r="QX112" s="1"/>
      <c r="QY112" s="1"/>
      <c r="QZ112" s="1"/>
      <c r="RA112" s="1"/>
      <c r="RB112" s="1"/>
      <c r="RC112" s="1"/>
      <c r="RD112" s="1"/>
      <c r="RE112" s="1"/>
      <c r="RF112" s="1"/>
      <c r="RG112" s="1"/>
      <c r="RH112" s="1"/>
      <c r="RI112" s="1"/>
      <c r="RJ112" s="1"/>
      <c r="RK112" s="1"/>
      <c r="RL112" s="1"/>
      <c r="RM112" s="1"/>
      <c r="RN112" s="1"/>
      <c r="RO112" s="1"/>
      <c r="RP112" s="1"/>
      <c r="RQ112" s="1"/>
      <c r="RR112" s="1"/>
      <c r="RS112" s="1"/>
      <c r="RT112" s="1"/>
      <c r="RU112" s="1"/>
      <c r="RV112" s="1"/>
      <c r="RW112" s="1"/>
      <c r="RX112" s="1"/>
      <c r="RY112" s="1"/>
      <c r="RZ112" s="1"/>
      <c r="SA112" s="1"/>
      <c r="SB112" s="1"/>
      <c r="SC112" s="1"/>
      <c r="SD112" s="1"/>
      <c r="SE112" s="1"/>
      <c r="SF112" s="1"/>
      <c r="SG112" s="1"/>
      <c r="SH112" s="1"/>
      <c r="SI112" s="1"/>
      <c r="SJ112" s="1"/>
      <c r="SK112" s="1"/>
      <c r="SL112" s="1"/>
      <c r="SM112" s="1"/>
      <c r="SN112" s="1"/>
      <c r="SO112" s="1"/>
    </row>
    <row r="113" spans="1:50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  <c r="IX113" s="1"/>
      <c r="IY113" s="1"/>
      <c r="IZ113" s="1"/>
      <c r="JA113" s="1"/>
      <c r="JB113" s="1"/>
      <c r="JC113" s="1"/>
      <c r="JD113" s="1"/>
      <c r="JE113" s="1"/>
      <c r="JF113" s="1"/>
      <c r="JG113" s="1"/>
      <c r="JH113" s="1"/>
      <c r="JI113" s="1"/>
      <c r="JJ113" s="1"/>
      <c r="JK113" s="1"/>
      <c r="JL113" s="1"/>
      <c r="JM113" s="1"/>
      <c r="JN113" s="1"/>
      <c r="JO113" s="1"/>
      <c r="JP113" s="1"/>
      <c r="JQ113" s="1"/>
      <c r="JR113" s="1"/>
      <c r="JS113" s="1"/>
      <c r="JT113" s="1"/>
      <c r="JU113" s="1"/>
      <c r="JV113" s="1"/>
      <c r="JW113" s="1"/>
      <c r="JX113" s="1"/>
      <c r="JY113" s="1"/>
      <c r="JZ113" s="1"/>
      <c r="KA113" s="1"/>
      <c r="KB113" s="1"/>
      <c r="KC113" s="1"/>
      <c r="KD113" s="1"/>
      <c r="KE113" s="1"/>
      <c r="KF113" s="1"/>
      <c r="KG113" s="1"/>
      <c r="KH113" s="1"/>
      <c r="KI113" s="1"/>
      <c r="KJ113" s="1"/>
      <c r="KK113" s="1"/>
      <c r="KL113" s="1"/>
      <c r="KM113" s="1"/>
      <c r="KN113" s="1"/>
      <c r="KO113" s="1"/>
      <c r="KP113" s="1"/>
      <c r="KQ113" s="1"/>
      <c r="KR113" s="1"/>
      <c r="KS113" s="1"/>
      <c r="KT113" s="1"/>
      <c r="KU113" s="1"/>
      <c r="KV113" s="1"/>
      <c r="KW113" s="1"/>
      <c r="KX113" s="1"/>
      <c r="KY113" s="1"/>
      <c r="KZ113" s="1"/>
      <c r="LA113" s="1"/>
      <c r="LB113" s="1"/>
      <c r="LC113" s="1"/>
      <c r="LD113" s="1"/>
      <c r="LE113" s="1"/>
      <c r="LF113" s="1"/>
      <c r="LG113" s="1"/>
      <c r="LH113" s="1"/>
      <c r="LI113" s="1"/>
      <c r="LJ113" s="1"/>
      <c r="LK113" s="1"/>
      <c r="LL113" s="1"/>
      <c r="LM113" s="1"/>
      <c r="LN113" s="1"/>
      <c r="LO113" s="1"/>
      <c r="LP113" s="1"/>
      <c r="LQ113" s="1"/>
      <c r="LR113" s="1"/>
      <c r="LS113" s="1"/>
      <c r="LT113" s="1"/>
      <c r="LU113" s="1"/>
      <c r="LV113" s="1"/>
      <c r="LW113" s="1"/>
      <c r="LX113" s="1"/>
      <c r="LY113" s="1"/>
      <c r="LZ113" s="1"/>
      <c r="MA113" s="1"/>
      <c r="MB113" s="1"/>
      <c r="MC113" s="1"/>
      <c r="MD113" s="1"/>
      <c r="ME113" s="1"/>
      <c r="MF113" s="1"/>
      <c r="MG113" s="1"/>
      <c r="MH113" s="1"/>
      <c r="MI113" s="1"/>
      <c r="MJ113" s="1"/>
      <c r="MK113" s="1"/>
      <c r="ML113" s="1"/>
      <c r="MM113" s="1"/>
      <c r="MN113" s="1"/>
      <c r="MO113" s="1"/>
      <c r="MP113" s="1"/>
      <c r="MQ113" s="1"/>
      <c r="MR113" s="1"/>
      <c r="MS113" s="1"/>
      <c r="MT113" s="1"/>
      <c r="MU113" s="1"/>
      <c r="MV113" s="1"/>
      <c r="MW113" s="1"/>
      <c r="MX113" s="1"/>
      <c r="MY113" s="1"/>
      <c r="MZ113" s="1"/>
      <c r="NA113" s="1"/>
      <c r="NB113" s="1"/>
      <c r="NC113" s="1"/>
      <c r="ND113" s="1"/>
      <c r="NE113" s="1"/>
      <c r="NF113" s="1"/>
      <c r="NG113" s="1"/>
      <c r="NH113" s="1"/>
      <c r="NI113" s="1"/>
      <c r="NJ113" s="1"/>
      <c r="NK113" s="1"/>
      <c r="NL113" s="1"/>
      <c r="NM113" s="1"/>
      <c r="NN113" s="1"/>
      <c r="NO113" s="1"/>
      <c r="NP113" s="1"/>
      <c r="NQ113" s="1"/>
      <c r="NR113" s="1"/>
      <c r="NS113" s="1"/>
      <c r="NT113" s="1"/>
      <c r="NU113" s="1"/>
      <c r="NV113" s="1"/>
      <c r="NW113" s="1"/>
      <c r="NX113" s="1"/>
      <c r="NY113" s="1"/>
      <c r="NZ113" s="1"/>
      <c r="OA113" s="1"/>
      <c r="OB113" s="1"/>
      <c r="OC113" s="1"/>
      <c r="OD113" s="1"/>
      <c r="OE113" s="1"/>
      <c r="OF113" s="1"/>
      <c r="OG113" s="1"/>
      <c r="OH113" s="1"/>
      <c r="OI113" s="1"/>
      <c r="OJ113" s="1"/>
      <c r="OK113" s="1"/>
      <c r="OL113" s="1"/>
      <c r="OM113" s="1"/>
      <c r="ON113" s="1"/>
      <c r="OO113" s="1"/>
      <c r="OP113" s="1"/>
      <c r="OQ113" s="1"/>
      <c r="OR113" s="1"/>
      <c r="OS113" s="1"/>
      <c r="OT113" s="1"/>
      <c r="OU113" s="1"/>
      <c r="OV113" s="1"/>
      <c r="OW113" s="1"/>
      <c r="OX113" s="1"/>
      <c r="OY113" s="1"/>
      <c r="OZ113" s="1"/>
      <c r="PA113" s="1"/>
      <c r="PB113" s="1"/>
      <c r="PC113" s="1"/>
      <c r="PD113" s="1"/>
      <c r="PE113" s="1"/>
      <c r="PF113" s="1"/>
      <c r="PG113" s="1"/>
      <c r="PH113" s="1"/>
      <c r="PI113" s="1"/>
      <c r="PJ113" s="1"/>
      <c r="PK113" s="1"/>
      <c r="PL113" s="1"/>
      <c r="PM113" s="1"/>
      <c r="PN113" s="1"/>
      <c r="PO113" s="1"/>
      <c r="PP113" s="1"/>
      <c r="PQ113" s="1"/>
      <c r="PR113" s="1"/>
      <c r="PS113" s="1"/>
      <c r="PT113" s="1"/>
      <c r="PU113" s="1"/>
      <c r="PV113" s="1"/>
      <c r="PW113" s="1"/>
      <c r="PX113" s="1"/>
      <c r="PY113" s="1"/>
      <c r="PZ113" s="1"/>
      <c r="QA113" s="1"/>
      <c r="QB113" s="1"/>
      <c r="QC113" s="1"/>
      <c r="QD113" s="1"/>
      <c r="QE113" s="1"/>
      <c r="QF113" s="1"/>
      <c r="QG113" s="1"/>
      <c r="QH113" s="1"/>
      <c r="QI113" s="1"/>
      <c r="QJ113" s="1"/>
      <c r="QK113" s="1"/>
      <c r="QL113" s="1"/>
      <c r="QM113" s="1"/>
      <c r="QN113" s="1"/>
      <c r="QO113" s="1"/>
      <c r="QP113" s="1"/>
      <c r="QQ113" s="1"/>
      <c r="QR113" s="1"/>
      <c r="QS113" s="1"/>
      <c r="QT113" s="1"/>
      <c r="QU113" s="1"/>
      <c r="QV113" s="1"/>
      <c r="QW113" s="1"/>
      <c r="QX113" s="1"/>
      <c r="QY113" s="1"/>
      <c r="QZ113" s="1"/>
      <c r="RA113" s="1"/>
      <c r="RB113" s="1"/>
      <c r="RC113" s="1"/>
      <c r="RD113" s="1"/>
      <c r="RE113" s="1"/>
      <c r="RF113" s="1"/>
      <c r="RG113" s="1"/>
      <c r="RH113" s="1"/>
      <c r="RI113" s="1"/>
      <c r="RJ113" s="1"/>
      <c r="RK113" s="1"/>
      <c r="RL113" s="1"/>
      <c r="RM113" s="1"/>
      <c r="RN113" s="1"/>
      <c r="RO113" s="1"/>
      <c r="RP113" s="1"/>
      <c r="RQ113" s="1"/>
      <c r="RR113" s="1"/>
      <c r="RS113" s="1"/>
      <c r="RT113" s="1"/>
      <c r="RU113" s="1"/>
      <c r="RV113" s="1"/>
      <c r="RW113" s="1"/>
      <c r="RX113" s="1"/>
      <c r="RY113" s="1"/>
      <c r="RZ113" s="1"/>
      <c r="SA113" s="1"/>
      <c r="SB113" s="1"/>
      <c r="SC113" s="1"/>
      <c r="SD113" s="1"/>
      <c r="SE113" s="1"/>
      <c r="SF113" s="1"/>
      <c r="SG113" s="1"/>
      <c r="SH113" s="1"/>
      <c r="SI113" s="1"/>
      <c r="SJ113" s="1"/>
      <c r="SK113" s="1"/>
      <c r="SL113" s="1"/>
      <c r="SM113" s="1"/>
      <c r="SN113" s="1"/>
      <c r="SO113" s="1"/>
    </row>
    <row r="114" spans="1:50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  <c r="IX114" s="1"/>
      <c r="IY114" s="1"/>
      <c r="IZ114" s="1"/>
      <c r="JA114" s="1"/>
      <c r="JB114" s="1"/>
      <c r="JC114" s="1"/>
      <c r="JD114" s="1"/>
      <c r="JE114" s="1"/>
      <c r="JF114" s="1"/>
      <c r="JG114" s="1"/>
      <c r="JH114" s="1"/>
      <c r="JI114" s="1"/>
      <c r="JJ114" s="1"/>
      <c r="JK114" s="1"/>
      <c r="JL114" s="1"/>
      <c r="JM114" s="1"/>
      <c r="JN114" s="1"/>
      <c r="JO114" s="1"/>
      <c r="JP114" s="1"/>
      <c r="JQ114" s="1"/>
      <c r="JR114" s="1"/>
      <c r="JS114" s="1"/>
      <c r="JT114" s="1"/>
      <c r="JU114" s="1"/>
      <c r="JV114" s="1"/>
      <c r="JW114" s="1"/>
      <c r="JX114" s="1"/>
      <c r="JY114" s="1"/>
      <c r="JZ114" s="1"/>
      <c r="KA114" s="1"/>
      <c r="KB114" s="1"/>
      <c r="KC114" s="1"/>
      <c r="KD114" s="1"/>
      <c r="KE114" s="1"/>
      <c r="KF114" s="1"/>
      <c r="KG114" s="1"/>
      <c r="KH114" s="1"/>
      <c r="KI114" s="1"/>
      <c r="KJ114" s="1"/>
      <c r="KK114" s="1"/>
      <c r="KL114" s="1"/>
      <c r="KM114" s="1"/>
      <c r="KN114" s="1"/>
      <c r="KO114" s="1"/>
      <c r="KP114" s="1"/>
      <c r="KQ114" s="1"/>
      <c r="KR114" s="1"/>
      <c r="KS114" s="1"/>
      <c r="KT114" s="1"/>
      <c r="KU114" s="1"/>
      <c r="KV114" s="1"/>
      <c r="KW114" s="1"/>
      <c r="KX114" s="1"/>
      <c r="KY114" s="1"/>
      <c r="KZ114" s="1"/>
      <c r="LA114" s="1"/>
      <c r="LB114" s="1"/>
      <c r="LC114" s="1"/>
      <c r="LD114" s="1"/>
      <c r="LE114" s="1"/>
      <c r="LF114" s="1"/>
      <c r="LG114" s="1"/>
      <c r="LH114" s="1"/>
      <c r="LI114" s="1"/>
      <c r="LJ114" s="1"/>
      <c r="LK114" s="1"/>
      <c r="LL114" s="1"/>
      <c r="LM114" s="1"/>
      <c r="LN114" s="1"/>
      <c r="LO114" s="1"/>
      <c r="LP114" s="1"/>
      <c r="LQ114" s="1"/>
      <c r="LR114" s="1"/>
      <c r="LS114" s="1"/>
      <c r="LT114" s="1"/>
      <c r="LU114" s="1"/>
      <c r="LV114" s="1"/>
      <c r="LW114" s="1"/>
      <c r="LX114" s="1"/>
      <c r="LY114" s="1"/>
      <c r="LZ114" s="1"/>
      <c r="MA114" s="1"/>
      <c r="MB114" s="1"/>
      <c r="MC114" s="1"/>
      <c r="MD114" s="1"/>
      <c r="ME114" s="1"/>
      <c r="MF114" s="1"/>
      <c r="MG114" s="1"/>
      <c r="MH114" s="1"/>
      <c r="MI114" s="1"/>
      <c r="MJ114" s="1"/>
      <c r="MK114" s="1"/>
      <c r="ML114" s="1"/>
      <c r="MM114" s="1"/>
      <c r="MN114" s="1"/>
      <c r="MO114" s="1"/>
      <c r="MP114" s="1"/>
      <c r="MQ114" s="1"/>
      <c r="MR114" s="1"/>
      <c r="MS114" s="1"/>
      <c r="MT114" s="1"/>
      <c r="MU114" s="1"/>
      <c r="MV114" s="1"/>
      <c r="MW114" s="1"/>
      <c r="MX114" s="1"/>
      <c r="MY114" s="1"/>
      <c r="MZ114" s="1"/>
      <c r="NA114" s="1"/>
      <c r="NB114" s="1"/>
      <c r="NC114" s="1"/>
      <c r="ND114" s="1"/>
      <c r="NE114" s="1"/>
      <c r="NF114" s="1"/>
      <c r="NG114" s="1"/>
      <c r="NH114" s="1"/>
      <c r="NI114" s="1"/>
      <c r="NJ114" s="1"/>
      <c r="NK114" s="1"/>
      <c r="NL114" s="1"/>
      <c r="NM114" s="1"/>
      <c r="NN114" s="1"/>
      <c r="NO114" s="1"/>
      <c r="NP114" s="1"/>
      <c r="NQ114" s="1"/>
      <c r="NR114" s="1"/>
      <c r="NS114" s="1"/>
      <c r="NT114" s="1"/>
      <c r="NU114" s="1"/>
      <c r="NV114" s="1"/>
      <c r="NW114" s="1"/>
      <c r="NX114" s="1"/>
      <c r="NY114" s="1"/>
      <c r="NZ114" s="1"/>
      <c r="OA114" s="1"/>
      <c r="OB114" s="1"/>
      <c r="OC114" s="1"/>
      <c r="OD114" s="1"/>
      <c r="OE114" s="1"/>
      <c r="OF114" s="1"/>
      <c r="OG114" s="1"/>
      <c r="OH114" s="1"/>
      <c r="OI114" s="1"/>
      <c r="OJ114" s="1"/>
      <c r="OK114" s="1"/>
      <c r="OL114" s="1"/>
      <c r="OM114" s="1"/>
      <c r="ON114" s="1"/>
      <c r="OO114" s="1"/>
      <c r="OP114" s="1"/>
      <c r="OQ114" s="1"/>
      <c r="OR114" s="1"/>
      <c r="OS114" s="1"/>
      <c r="OT114" s="1"/>
      <c r="OU114" s="1"/>
      <c r="OV114" s="1"/>
      <c r="OW114" s="1"/>
      <c r="OX114" s="1"/>
      <c r="OY114" s="1"/>
      <c r="OZ114" s="1"/>
      <c r="PA114" s="1"/>
      <c r="PB114" s="1"/>
      <c r="PC114" s="1"/>
      <c r="PD114" s="1"/>
      <c r="PE114" s="1"/>
      <c r="PF114" s="1"/>
      <c r="PG114" s="1"/>
      <c r="PH114" s="1"/>
      <c r="PI114" s="1"/>
      <c r="PJ114" s="1"/>
      <c r="PK114" s="1"/>
      <c r="PL114" s="1"/>
      <c r="PM114" s="1"/>
      <c r="PN114" s="1"/>
      <c r="PO114" s="1"/>
      <c r="PP114" s="1"/>
      <c r="PQ114" s="1"/>
      <c r="PR114" s="1"/>
      <c r="PS114" s="1"/>
      <c r="PT114" s="1"/>
      <c r="PU114" s="1"/>
      <c r="PV114" s="1"/>
      <c r="PW114" s="1"/>
      <c r="PX114" s="1"/>
      <c r="PY114" s="1"/>
      <c r="PZ114" s="1"/>
      <c r="QA114" s="1"/>
      <c r="QB114" s="1"/>
      <c r="QC114" s="1"/>
      <c r="QD114" s="1"/>
      <c r="QE114" s="1"/>
      <c r="QF114" s="1"/>
      <c r="QG114" s="1"/>
      <c r="QH114" s="1"/>
      <c r="QI114" s="1"/>
      <c r="QJ114" s="1"/>
      <c r="QK114" s="1"/>
      <c r="QL114" s="1"/>
      <c r="QM114" s="1"/>
      <c r="QN114" s="1"/>
      <c r="QO114" s="1"/>
      <c r="QP114" s="1"/>
      <c r="QQ114" s="1"/>
      <c r="QR114" s="1"/>
      <c r="QS114" s="1"/>
      <c r="QT114" s="1"/>
      <c r="QU114" s="1"/>
      <c r="QV114" s="1"/>
      <c r="QW114" s="1"/>
      <c r="QX114" s="1"/>
      <c r="QY114" s="1"/>
      <c r="QZ114" s="1"/>
      <c r="RA114" s="1"/>
      <c r="RB114" s="1"/>
      <c r="RC114" s="1"/>
      <c r="RD114" s="1"/>
      <c r="RE114" s="1"/>
      <c r="RF114" s="1"/>
      <c r="RG114" s="1"/>
      <c r="RH114" s="1"/>
      <c r="RI114" s="1"/>
      <c r="RJ114" s="1"/>
      <c r="RK114" s="1"/>
      <c r="RL114" s="1"/>
      <c r="RM114" s="1"/>
      <c r="RN114" s="1"/>
      <c r="RO114" s="1"/>
      <c r="RP114" s="1"/>
      <c r="RQ114" s="1"/>
      <c r="RR114" s="1"/>
      <c r="RS114" s="1"/>
      <c r="RT114" s="1"/>
      <c r="RU114" s="1"/>
      <c r="RV114" s="1"/>
      <c r="RW114" s="1"/>
      <c r="RX114" s="1"/>
      <c r="RY114" s="1"/>
      <c r="RZ114" s="1"/>
      <c r="SA114" s="1"/>
      <c r="SB114" s="1"/>
      <c r="SC114" s="1"/>
      <c r="SD114" s="1"/>
      <c r="SE114" s="1"/>
      <c r="SF114" s="1"/>
      <c r="SG114" s="1"/>
      <c r="SH114" s="1"/>
      <c r="SI114" s="1"/>
      <c r="SJ114" s="1"/>
      <c r="SK114" s="1"/>
      <c r="SL114" s="1"/>
      <c r="SM114" s="1"/>
      <c r="SN114" s="1"/>
      <c r="SO114" s="1"/>
    </row>
    <row r="115" spans="1:50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  <c r="IX115" s="1"/>
      <c r="IY115" s="1"/>
      <c r="IZ115" s="1"/>
      <c r="JA115" s="1"/>
      <c r="JB115" s="1"/>
      <c r="JC115" s="1"/>
      <c r="JD115" s="1"/>
      <c r="JE115" s="1"/>
      <c r="JF115" s="1"/>
      <c r="JG115" s="1"/>
      <c r="JH115" s="1"/>
      <c r="JI115" s="1"/>
      <c r="JJ115" s="1"/>
      <c r="JK115" s="1"/>
      <c r="JL115" s="1"/>
      <c r="JM115" s="1"/>
      <c r="JN115" s="1"/>
      <c r="JO115" s="1"/>
      <c r="JP115" s="1"/>
      <c r="JQ115" s="1"/>
      <c r="JR115" s="1"/>
      <c r="JS115" s="1"/>
      <c r="JT115" s="1"/>
      <c r="JU115" s="1"/>
      <c r="JV115" s="1"/>
      <c r="JW115" s="1"/>
      <c r="JX115" s="1"/>
      <c r="JY115" s="1"/>
      <c r="JZ115" s="1"/>
      <c r="KA115" s="1"/>
      <c r="KB115" s="1"/>
      <c r="KC115" s="1"/>
      <c r="KD115" s="1"/>
      <c r="KE115" s="1"/>
      <c r="KF115" s="1"/>
      <c r="KG115" s="1"/>
      <c r="KH115" s="1"/>
      <c r="KI115" s="1"/>
      <c r="KJ115" s="1"/>
      <c r="KK115" s="1"/>
      <c r="KL115" s="1"/>
      <c r="KM115" s="1"/>
      <c r="KN115" s="1"/>
      <c r="KO115" s="1"/>
      <c r="KP115" s="1"/>
      <c r="KQ115" s="1"/>
      <c r="KR115" s="1"/>
      <c r="KS115" s="1"/>
      <c r="KT115" s="1"/>
      <c r="KU115" s="1"/>
      <c r="KV115" s="1"/>
      <c r="KW115" s="1"/>
      <c r="KX115" s="1"/>
      <c r="KY115" s="1"/>
      <c r="KZ115" s="1"/>
      <c r="LA115" s="1"/>
      <c r="LB115" s="1"/>
      <c r="LC115" s="1"/>
      <c r="LD115" s="1"/>
      <c r="LE115" s="1"/>
      <c r="LF115" s="1"/>
      <c r="LG115" s="1"/>
      <c r="LH115" s="1"/>
      <c r="LI115" s="1"/>
      <c r="LJ115" s="1"/>
      <c r="LK115" s="1"/>
      <c r="LL115" s="1"/>
      <c r="LM115" s="1"/>
      <c r="LN115" s="1"/>
      <c r="LO115" s="1"/>
      <c r="LP115" s="1"/>
      <c r="LQ115" s="1"/>
      <c r="LR115" s="1"/>
      <c r="LS115" s="1"/>
      <c r="LT115" s="1"/>
      <c r="LU115" s="1"/>
      <c r="LV115" s="1"/>
      <c r="LW115" s="1"/>
      <c r="LX115" s="1"/>
      <c r="LY115" s="1"/>
      <c r="LZ115" s="1"/>
      <c r="MA115" s="1"/>
      <c r="MB115" s="1"/>
      <c r="MC115" s="1"/>
      <c r="MD115" s="1"/>
      <c r="ME115" s="1"/>
      <c r="MF115" s="1"/>
      <c r="MG115" s="1"/>
      <c r="MH115" s="1"/>
      <c r="MI115" s="1"/>
      <c r="MJ115" s="1"/>
      <c r="MK115" s="1"/>
      <c r="ML115" s="1"/>
      <c r="MM115" s="1"/>
      <c r="MN115" s="1"/>
      <c r="MO115" s="1"/>
      <c r="MP115" s="1"/>
      <c r="MQ115" s="1"/>
      <c r="MR115" s="1"/>
      <c r="MS115" s="1"/>
      <c r="MT115" s="1"/>
      <c r="MU115" s="1"/>
      <c r="MV115" s="1"/>
      <c r="MW115" s="1"/>
      <c r="MX115" s="1"/>
      <c r="MY115" s="1"/>
      <c r="MZ115" s="1"/>
      <c r="NA115" s="1"/>
      <c r="NB115" s="1"/>
      <c r="NC115" s="1"/>
      <c r="ND115" s="1"/>
      <c r="NE115" s="1"/>
      <c r="NF115" s="1"/>
      <c r="NG115" s="1"/>
      <c r="NH115" s="1"/>
      <c r="NI115" s="1"/>
      <c r="NJ115" s="1"/>
      <c r="NK115" s="1"/>
      <c r="NL115" s="1"/>
      <c r="NM115" s="1"/>
      <c r="NN115" s="1"/>
      <c r="NO115" s="1"/>
      <c r="NP115" s="1"/>
      <c r="NQ115" s="1"/>
      <c r="NR115" s="1"/>
      <c r="NS115" s="1"/>
      <c r="NT115" s="1"/>
      <c r="NU115" s="1"/>
      <c r="NV115" s="1"/>
      <c r="NW115" s="1"/>
      <c r="NX115" s="1"/>
      <c r="NY115" s="1"/>
      <c r="NZ115" s="1"/>
      <c r="OA115" s="1"/>
      <c r="OB115" s="1"/>
      <c r="OC115" s="1"/>
      <c r="OD115" s="1"/>
      <c r="OE115" s="1"/>
      <c r="OF115" s="1"/>
      <c r="OG115" s="1"/>
      <c r="OH115" s="1"/>
      <c r="OI115" s="1"/>
      <c r="OJ115" s="1"/>
      <c r="OK115" s="1"/>
      <c r="OL115" s="1"/>
      <c r="OM115" s="1"/>
      <c r="ON115" s="1"/>
      <c r="OO115" s="1"/>
      <c r="OP115" s="1"/>
      <c r="OQ115" s="1"/>
      <c r="OR115" s="1"/>
      <c r="OS115" s="1"/>
      <c r="OT115" s="1"/>
      <c r="OU115" s="1"/>
      <c r="OV115" s="1"/>
      <c r="OW115" s="1"/>
      <c r="OX115" s="1"/>
      <c r="OY115" s="1"/>
      <c r="OZ115" s="1"/>
      <c r="PA115" s="1"/>
      <c r="PB115" s="1"/>
      <c r="PC115" s="1"/>
      <c r="PD115" s="1"/>
      <c r="PE115" s="1"/>
      <c r="PF115" s="1"/>
      <c r="PG115" s="1"/>
      <c r="PH115" s="1"/>
      <c r="PI115" s="1"/>
      <c r="PJ115" s="1"/>
      <c r="PK115" s="1"/>
      <c r="PL115" s="1"/>
      <c r="PM115" s="1"/>
      <c r="PN115" s="1"/>
      <c r="PO115" s="1"/>
      <c r="PP115" s="1"/>
      <c r="PQ115" s="1"/>
      <c r="PR115" s="1"/>
      <c r="PS115" s="1"/>
      <c r="PT115" s="1"/>
      <c r="PU115" s="1"/>
      <c r="PV115" s="1"/>
      <c r="PW115" s="1"/>
      <c r="PX115" s="1"/>
      <c r="PY115" s="1"/>
      <c r="PZ115" s="1"/>
      <c r="QA115" s="1"/>
      <c r="QB115" s="1"/>
      <c r="QC115" s="1"/>
      <c r="QD115" s="1"/>
      <c r="QE115" s="1"/>
      <c r="QF115" s="1"/>
      <c r="QG115" s="1"/>
      <c r="QH115" s="1"/>
      <c r="QI115" s="1"/>
      <c r="QJ115" s="1"/>
      <c r="QK115" s="1"/>
      <c r="QL115" s="1"/>
      <c r="QM115" s="1"/>
      <c r="QN115" s="1"/>
      <c r="QO115" s="1"/>
      <c r="QP115" s="1"/>
      <c r="QQ115" s="1"/>
      <c r="QR115" s="1"/>
      <c r="QS115" s="1"/>
      <c r="QT115" s="1"/>
      <c r="QU115" s="1"/>
      <c r="QV115" s="1"/>
      <c r="QW115" s="1"/>
      <c r="QX115" s="1"/>
      <c r="QY115" s="1"/>
      <c r="QZ115" s="1"/>
      <c r="RA115" s="1"/>
      <c r="RB115" s="1"/>
      <c r="RC115" s="1"/>
      <c r="RD115" s="1"/>
      <c r="RE115" s="1"/>
      <c r="RF115" s="1"/>
      <c r="RG115" s="1"/>
      <c r="RH115" s="1"/>
      <c r="RI115" s="1"/>
      <c r="RJ115" s="1"/>
      <c r="RK115" s="1"/>
      <c r="RL115" s="1"/>
      <c r="RM115" s="1"/>
      <c r="RN115" s="1"/>
      <c r="RO115" s="1"/>
      <c r="RP115" s="1"/>
      <c r="RQ115" s="1"/>
      <c r="RR115" s="1"/>
      <c r="RS115" s="1"/>
      <c r="RT115" s="1"/>
      <c r="RU115" s="1"/>
      <c r="RV115" s="1"/>
      <c r="RW115" s="1"/>
      <c r="RX115" s="1"/>
      <c r="RY115" s="1"/>
      <c r="RZ115" s="1"/>
      <c r="SA115" s="1"/>
      <c r="SB115" s="1"/>
      <c r="SC115" s="1"/>
      <c r="SD115" s="1"/>
      <c r="SE115" s="1"/>
      <c r="SF115" s="1"/>
      <c r="SG115" s="1"/>
      <c r="SH115" s="1"/>
      <c r="SI115" s="1"/>
      <c r="SJ115" s="1"/>
      <c r="SK115" s="1"/>
      <c r="SL115" s="1"/>
      <c r="SM115" s="1"/>
      <c r="SN115" s="1"/>
      <c r="SO115" s="1"/>
    </row>
    <row r="116" spans="1:50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  <c r="IY116" s="1"/>
      <c r="IZ116" s="1"/>
      <c r="JA116" s="1"/>
      <c r="JB116" s="1"/>
      <c r="JC116" s="1"/>
      <c r="JD116" s="1"/>
      <c r="JE116" s="1"/>
      <c r="JF116" s="1"/>
      <c r="JG116" s="1"/>
      <c r="JH116" s="1"/>
      <c r="JI116" s="1"/>
      <c r="JJ116" s="1"/>
      <c r="JK116" s="1"/>
      <c r="JL116" s="1"/>
      <c r="JM116" s="1"/>
      <c r="JN116" s="1"/>
      <c r="JO116" s="1"/>
      <c r="JP116" s="1"/>
      <c r="JQ116" s="1"/>
      <c r="JR116" s="1"/>
      <c r="JS116" s="1"/>
      <c r="JT116" s="1"/>
      <c r="JU116" s="1"/>
      <c r="JV116" s="1"/>
      <c r="JW116" s="1"/>
      <c r="JX116" s="1"/>
      <c r="JY116" s="1"/>
      <c r="JZ116" s="1"/>
      <c r="KA116" s="1"/>
      <c r="KB116" s="1"/>
      <c r="KC116" s="1"/>
      <c r="KD116" s="1"/>
      <c r="KE116" s="1"/>
      <c r="KF116" s="1"/>
      <c r="KG116" s="1"/>
      <c r="KH116" s="1"/>
      <c r="KI116" s="1"/>
      <c r="KJ116" s="1"/>
      <c r="KK116" s="1"/>
      <c r="KL116" s="1"/>
      <c r="KM116" s="1"/>
      <c r="KN116" s="1"/>
      <c r="KO116" s="1"/>
      <c r="KP116" s="1"/>
      <c r="KQ116" s="1"/>
      <c r="KR116" s="1"/>
      <c r="KS116" s="1"/>
      <c r="KT116" s="1"/>
      <c r="KU116" s="1"/>
      <c r="KV116" s="1"/>
      <c r="KW116" s="1"/>
      <c r="KX116" s="1"/>
      <c r="KY116" s="1"/>
      <c r="KZ116" s="1"/>
      <c r="LA116" s="1"/>
      <c r="LB116" s="1"/>
      <c r="LC116" s="1"/>
      <c r="LD116" s="1"/>
      <c r="LE116" s="1"/>
      <c r="LF116" s="1"/>
      <c r="LG116" s="1"/>
      <c r="LH116" s="1"/>
      <c r="LI116" s="1"/>
      <c r="LJ116" s="1"/>
      <c r="LK116" s="1"/>
      <c r="LL116" s="1"/>
      <c r="LM116" s="1"/>
      <c r="LN116" s="1"/>
      <c r="LO116" s="1"/>
      <c r="LP116" s="1"/>
      <c r="LQ116" s="1"/>
      <c r="LR116" s="1"/>
      <c r="LS116" s="1"/>
      <c r="LT116" s="1"/>
      <c r="LU116" s="1"/>
      <c r="LV116" s="1"/>
      <c r="LW116" s="1"/>
      <c r="LX116" s="1"/>
      <c r="LY116" s="1"/>
      <c r="LZ116" s="1"/>
      <c r="MA116" s="1"/>
      <c r="MB116" s="1"/>
      <c r="MC116" s="1"/>
      <c r="MD116" s="1"/>
      <c r="ME116" s="1"/>
      <c r="MF116" s="1"/>
      <c r="MG116" s="1"/>
      <c r="MH116" s="1"/>
      <c r="MI116" s="1"/>
      <c r="MJ116" s="1"/>
      <c r="MK116" s="1"/>
      <c r="ML116" s="1"/>
      <c r="MM116" s="1"/>
      <c r="MN116" s="1"/>
      <c r="MO116" s="1"/>
      <c r="MP116" s="1"/>
      <c r="MQ116" s="1"/>
      <c r="MR116" s="1"/>
      <c r="MS116" s="1"/>
      <c r="MT116" s="1"/>
      <c r="MU116" s="1"/>
      <c r="MV116" s="1"/>
      <c r="MW116" s="1"/>
      <c r="MX116" s="1"/>
      <c r="MY116" s="1"/>
      <c r="MZ116" s="1"/>
      <c r="NA116" s="1"/>
      <c r="NB116" s="1"/>
      <c r="NC116" s="1"/>
      <c r="ND116" s="1"/>
      <c r="NE116" s="1"/>
      <c r="NF116" s="1"/>
      <c r="NG116" s="1"/>
      <c r="NH116" s="1"/>
      <c r="NI116" s="1"/>
      <c r="NJ116" s="1"/>
      <c r="NK116" s="1"/>
      <c r="NL116" s="1"/>
      <c r="NM116" s="1"/>
      <c r="NN116" s="1"/>
      <c r="NO116" s="1"/>
      <c r="NP116" s="1"/>
      <c r="NQ116" s="1"/>
      <c r="NR116" s="1"/>
      <c r="NS116" s="1"/>
      <c r="NT116" s="1"/>
      <c r="NU116" s="1"/>
      <c r="NV116" s="1"/>
      <c r="NW116" s="1"/>
      <c r="NX116" s="1"/>
      <c r="NY116" s="1"/>
      <c r="NZ116" s="1"/>
      <c r="OA116" s="1"/>
      <c r="OB116" s="1"/>
      <c r="OC116" s="1"/>
      <c r="OD116" s="1"/>
      <c r="OE116" s="1"/>
      <c r="OF116" s="1"/>
      <c r="OG116" s="1"/>
      <c r="OH116" s="1"/>
      <c r="OI116" s="1"/>
      <c r="OJ116" s="1"/>
      <c r="OK116" s="1"/>
      <c r="OL116" s="1"/>
      <c r="OM116" s="1"/>
      <c r="ON116" s="1"/>
      <c r="OO116" s="1"/>
      <c r="OP116" s="1"/>
      <c r="OQ116" s="1"/>
      <c r="OR116" s="1"/>
      <c r="OS116" s="1"/>
      <c r="OT116" s="1"/>
      <c r="OU116" s="1"/>
      <c r="OV116" s="1"/>
      <c r="OW116" s="1"/>
      <c r="OX116" s="1"/>
      <c r="OY116" s="1"/>
      <c r="OZ116" s="1"/>
      <c r="PA116" s="1"/>
      <c r="PB116" s="1"/>
      <c r="PC116" s="1"/>
      <c r="PD116" s="1"/>
      <c r="PE116" s="1"/>
      <c r="PF116" s="1"/>
      <c r="PG116" s="1"/>
      <c r="PH116" s="1"/>
      <c r="PI116" s="1"/>
      <c r="PJ116" s="1"/>
      <c r="PK116" s="1"/>
      <c r="PL116" s="1"/>
      <c r="PM116" s="1"/>
      <c r="PN116" s="1"/>
      <c r="PO116" s="1"/>
      <c r="PP116" s="1"/>
      <c r="PQ116" s="1"/>
      <c r="PR116" s="1"/>
      <c r="PS116" s="1"/>
      <c r="PT116" s="1"/>
      <c r="PU116" s="1"/>
      <c r="PV116" s="1"/>
      <c r="PW116" s="1"/>
      <c r="PX116" s="1"/>
      <c r="PY116" s="1"/>
      <c r="PZ116" s="1"/>
      <c r="QA116" s="1"/>
      <c r="QB116" s="1"/>
      <c r="QC116" s="1"/>
      <c r="QD116" s="1"/>
      <c r="QE116" s="1"/>
      <c r="QF116" s="1"/>
      <c r="QG116" s="1"/>
      <c r="QH116" s="1"/>
      <c r="QI116" s="1"/>
      <c r="QJ116" s="1"/>
      <c r="QK116" s="1"/>
      <c r="QL116" s="1"/>
      <c r="QM116" s="1"/>
      <c r="QN116" s="1"/>
      <c r="QO116" s="1"/>
      <c r="QP116" s="1"/>
      <c r="QQ116" s="1"/>
      <c r="QR116" s="1"/>
      <c r="QS116" s="1"/>
      <c r="QT116" s="1"/>
      <c r="QU116" s="1"/>
      <c r="QV116" s="1"/>
      <c r="QW116" s="1"/>
      <c r="QX116" s="1"/>
      <c r="QY116" s="1"/>
      <c r="QZ116" s="1"/>
      <c r="RA116" s="1"/>
      <c r="RB116" s="1"/>
      <c r="RC116" s="1"/>
      <c r="RD116" s="1"/>
      <c r="RE116" s="1"/>
      <c r="RF116" s="1"/>
      <c r="RG116" s="1"/>
      <c r="RH116" s="1"/>
      <c r="RI116" s="1"/>
      <c r="RJ116" s="1"/>
      <c r="RK116" s="1"/>
      <c r="RL116" s="1"/>
      <c r="RM116" s="1"/>
      <c r="RN116" s="1"/>
      <c r="RO116" s="1"/>
      <c r="RP116" s="1"/>
      <c r="RQ116" s="1"/>
      <c r="RR116" s="1"/>
      <c r="RS116" s="1"/>
      <c r="RT116" s="1"/>
      <c r="RU116" s="1"/>
      <c r="RV116" s="1"/>
      <c r="RW116" s="1"/>
      <c r="RX116" s="1"/>
      <c r="RY116" s="1"/>
      <c r="RZ116" s="1"/>
      <c r="SA116" s="1"/>
      <c r="SB116" s="1"/>
      <c r="SC116" s="1"/>
      <c r="SD116" s="1"/>
      <c r="SE116" s="1"/>
      <c r="SF116" s="1"/>
      <c r="SG116" s="1"/>
      <c r="SH116" s="1"/>
      <c r="SI116" s="1"/>
      <c r="SJ116" s="1"/>
      <c r="SK116" s="1"/>
      <c r="SL116" s="1"/>
      <c r="SM116" s="1"/>
      <c r="SN116" s="1"/>
      <c r="SO116" s="1"/>
    </row>
    <row r="117" spans="1:50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  <c r="IW117" s="1"/>
      <c r="IX117" s="1"/>
      <c r="IY117" s="1"/>
      <c r="IZ117" s="1"/>
      <c r="JA117" s="1"/>
      <c r="JB117" s="1"/>
      <c r="JC117" s="1"/>
      <c r="JD117" s="1"/>
      <c r="JE117" s="1"/>
      <c r="JF117" s="1"/>
      <c r="JG117" s="1"/>
      <c r="JH117" s="1"/>
      <c r="JI117" s="1"/>
      <c r="JJ117" s="1"/>
      <c r="JK117" s="1"/>
      <c r="JL117" s="1"/>
      <c r="JM117" s="1"/>
      <c r="JN117" s="1"/>
      <c r="JO117" s="1"/>
      <c r="JP117" s="1"/>
      <c r="JQ117" s="1"/>
      <c r="JR117" s="1"/>
      <c r="JS117" s="1"/>
      <c r="JT117" s="1"/>
      <c r="JU117" s="1"/>
      <c r="JV117" s="1"/>
      <c r="JW117" s="1"/>
      <c r="JX117" s="1"/>
      <c r="JY117" s="1"/>
      <c r="JZ117" s="1"/>
      <c r="KA117" s="1"/>
      <c r="KB117" s="1"/>
      <c r="KC117" s="1"/>
      <c r="KD117" s="1"/>
      <c r="KE117" s="1"/>
      <c r="KF117" s="1"/>
      <c r="KG117" s="1"/>
      <c r="KH117" s="1"/>
      <c r="KI117" s="1"/>
      <c r="KJ117" s="1"/>
      <c r="KK117" s="1"/>
      <c r="KL117" s="1"/>
      <c r="KM117" s="1"/>
      <c r="KN117" s="1"/>
      <c r="KO117" s="1"/>
      <c r="KP117" s="1"/>
      <c r="KQ117" s="1"/>
      <c r="KR117" s="1"/>
      <c r="KS117" s="1"/>
      <c r="KT117" s="1"/>
      <c r="KU117" s="1"/>
      <c r="KV117" s="1"/>
      <c r="KW117" s="1"/>
      <c r="KX117" s="1"/>
      <c r="KY117" s="1"/>
      <c r="KZ117" s="1"/>
      <c r="LA117" s="1"/>
      <c r="LB117" s="1"/>
      <c r="LC117" s="1"/>
      <c r="LD117" s="1"/>
      <c r="LE117" s="1"/>
      <c r="LF117" s="1"/>
      <c r="LG117" s="1"/>
      <c r="LH117" s="1"/>
      <c r="LI117" s="1"/>
      <c r="LJ117" s="1"/>
      <c r="LK117" s="1"/>
      <c r="LL117" s="1"/>
      <c r="LM117" s="1"/>
      <c r="LN117" s="1"/>
      <c r="LO117" s="1"/>
      <c r="LP117" s="1"/>
      <c r="LQ117" s="1"/>
      <c r="LR117" s="1"/>
      <c r="LS117" s="1"/>
      <c r="LT117" s="1"/>
      <c r="LU117" s="1"/>
      <c r="LV117" s="1"/>
      <c r="LW117" s="1"/>
      <c r="LX117" s="1"/>
      <c r="LY117" s="1"/>
      <c r="LZ117" s="1"/>
      <c r="MA117" s="1"/>
      <c r="MB117" s="1"/>
      <c r="MC117" s="1"/>
      <c r="MD117" s="1"/>
      <c r="ME117" s="1"/>
      <c r="MF117" s="1"/>
      <c r="MG117" s="1"/>
      <c r="MH117" s="1"/>
      <c r="MI117" s="1"/>
      <c r="MJ117" s="1"/>
      <c r="MK117" s="1"/>
      <c r="ML117" s="1"/>
      <c r="MM117" s="1"/>
      <c r="MN117" s="1"/>
      <c r="MO117" s="1"/>
      <c r="MP117" s="1"/>
      <c r="MQ117" s="1"/>
      <c r="MR117" s="1"/>
      <c r="MS117" s="1"/>
      <c r="MT117" s="1"/>
      <c r="MU117" s="1"/>
      <c r="MV117" s="1"/>
      <c r="MW117" s="1"/>
      <c r="MX117" s="1"/>
      <c r="MY117" s="1"/>
      <c r="MZ117" s="1"/>
      <c r="NA117" s="1"/>
      <c r="NB117" s="1"/>
      <c r="NC117" s="1"/>
      <c r="ND117" s="1"/>
      <c r="NE117" s="1"/>
      <c r="NF117" s="1"/>
      <c r="NG117" s="1"/>
      <c r="NH117" s="1"/>
      <c r="NI117" s="1"/>
      <c r="NJ117" s="1"/>
      <c r="NK117" s="1"/>
      <c r="NL117" s="1"/>
      <c r="NM117" s="1"/>
      <c r="NN117" s="1"/>
      <c r="NO117" s="1"/>
      <c r="NP117" s="1"/>
      <c r="NQ117" s="1"/>
      <c r="NR117" s="1"/>
      <c r="NS117" s="1"/>
      <c r="NT117" s="1"/>
      <c r="NU117" s="1"/>
      <c r="NV117" s="1"/>
      <c r="NW117" s="1"/>
      <c r="NX117" s="1"/>
      <c r="NY117" s="1"/>
      <c r="NZ117" s="1"/>
      <c r="OA117" s="1"/>
      <c r="OB117" s="1"/>
      <c r="OC117" s="1"/>
      <c r="OD117" s="1"/>
      <c r="OE117" s="1"/>
      <c r="OF117" s="1"/>
      <c r="OG117" s="1"/>
      <c r="OH117" s="1"/>
      <c r="OI117" s="1"/>
      <c r="OJ117" s="1"/>
      <c r="OK117" s="1"/>
      <c r="OL117" s="1"/>
      <c r="OM117" s="1"/>
      <c r="ON117" s="1"/>
      <c r="OO117" s="1"/>
      <c r="OP117" s="1"/>
      <c r="OQ117" s="1"/>
      <c r="OR117" s="1"/>
      <c r="OS117" s="1"/>
      <c r="OT117" s="1"/>
      <c r="OU117" s="1"/>
      <c r="OV117" s="1"/>
      <c r="OW117" s="1"/>
      <c r="OX117" s="1"/>
      <c r="OY117" s="1"/>
      <c r="OZ117" s="1"/>
      <c r="PA117" s="1"/>
      <c r="PB117" s="1"/>
      <c r="PC117" s="1"/>
      <c r="PD117" s="1"/>
      <c r="PE117" s="1"/>
      <c r="PF117" s="1"/>
      <c r="PG117" s="1"/>
      <c r="PH117" s="1"/>
      <c r="PI117" s="1"/>
      <c r="PJ117" s="1"/>
      <c r="PK117" s="1"/>
      <c r="PL117" s="1"/>
      <c r="PM117" s="1"/>
      <c r="PN117" s="1"/>
      <c r="PO117" s="1"/>
      <c r="PP117" s="1"/>
      <c r="PQ117" s="1"/>
      <c r="PR117" s="1"/>
      <c r="PS117" s="1"/>
      <c r="PT117" s="1"/>
      <c r="PU117" s="1"/>
      <c r="PV117" s="1"/>
      <c r="PW117" s="1"/>
      <c r="PX117" s="1"/>
      <c r="PY117" s="1"/>
      <c r="PZ117" s="1"/>
      <c r="QA117" s="1"/>
      <c r="QB117" s="1"/>
      <c r="QC117" s="1"/>
      <c r="QD117" s="1"/>
      <c r="QE117" s="1"/>
      <c r="QF117" s="1"/>
      <c r="QG117" s="1"/>
      <c r="QH117" s="1"/>
      <c r="QI117" s="1"/>
      <c r="QJ117" s="1"/>
      <c r="QK117" s="1"/>
      <c r="QL117" s="1"/>
      <c r="QM117" s="1"/>
      <c r="QN117" s="1"/>
      <c r="QO117" s="1"/>
      <c r="QP117" s="1"/>
      <c r="QQ117" s="1"/>
      <c r="QR117" s="1"/>
      <c r="QS117" s="1"/>
      <c r="QT117" s="1"/>
      <c r="QU117" s="1"/>
      <c r="QV117" s="1"/>
      <c r="QW117" s="1"/>
      <c r="QX117" s="1"/>
      <c r="QY117" s="1"/>
      <c r="QZ117" s="1"/>
      <c r="RA117" s="1"/>
      <c r="RB117" s="1"/>
      <c r="RC117" s="1"/>
      <c r="RD117" s="1"/>
      <c r="RE117" s="1"/>
      <c r="RF117" s="1"/>
      <c r="RG117" s="1"/>
      <c r="RH117" s="1"/>
      <c r="RI117" s="1"/>
      <c r="RJ117" s="1"/>
      <c r="RK117" s="1"/>
      <c r="RL117" s="1"/>
      <c r="RM117" s="1"/>
      <c r="RN117" s="1"/>
      <c r="RO117" s="1"/>
      <c r="RP117" s="1"/>
      <c r="RQ117" s="1"/>
      <c r="RR117" s="1"/>
      <c r="RS117" s="1"/>
      <c r="RT117" s="1"/>
      <c r="RU117" s="1"/>
      <c r="RV117" s="1"/>
      <c r="RW117" s="1"/>
      <c r="RX117" s="1"/>
      <c r="RY117" s="1"/>
      <c r="RZ117" s="1"/>
      <c r="SA117" s="1"/>
      <c r="SB117" s="1"/>
      <c r="SC117" s="1"/>
      <c r="SD117" s="1"/>
      <c r="SE117" s="1"/>
      <c r="SF117" s="1"/>
      <c r="SG117" s="1"/>
      <c r="SH117" s="1"/>
      <c r="SI117" s="1"/>
      <c r="SJ117" s="1"/>
      <c r="SK117" s="1"/>
      <c r="SL117" s="1"/>
      <c r="SM117" s="1"/>
      <c r="SN117" s="1"/>
      <c r="SO117" s="1"/>
    </row>
    <row r="118" spans="1:50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  <c r="IW118" s="1"/>
      <c r="IX118" s="1"/>
      <c r="IY118" s="1"/>
      <c r="IZ118" s="1"/>
      <c r="JA118" s="1"/>
      <c r="JB118" s="1"/>
      <c r="JC118" s="1"/>
      <c r="JD118" s="1"/>
      <c r="JE118" s="1"/>
      <c r="JF118" s="1"/>
      <c r="JG118" s="1"/>
      <c r="JH118" s="1"/>
      <c r="JI118" s="1"/>
      <c r="JJ118" s="1"/>
      <c r="JK118" s="1"/>
      <c r="JL118" s="1"/>
      <c r="JM118" s="1"/>
      <c r="JN118" s="1"/>
      <c r="JO118" s="1"/>
      <c r="JP118" s="1"/>
      <c r="JQ118" s="1"/>
      <c r="JR118" s="1"/>
      <c r="JS118" s="1"/>
      <c r="JT118" s="1"/>
      <c r="JU118" s="1"/>
      <c r="JV118" s="1"/>
      <c r="JW118" s="1"/>
      <c r="JX118" s="1"/>
      <c r="JY118" s="1"/>
      <c r="JZ118" s="1"/>
      <c r="KA118" s="1"/>
      <c r="KB118" s="1"/>
      <c r="KC118" s="1"/>
      <c r="KD118" s="1"/>
      <c r="KE118" s="1"/>
      <c r="KF118" s="1"/>
      <c r="KG118" s="1"/>
      <c r="KH118" s="1"/>
      <c r="KI118" s="1"/>
      <c r="KJ118" s="1"/>
      <c r="KK118" s="1"/>
      <c r="KL118" s="1"/>
      <c r="KM118" s="1"/>
      <c r="KN118" s="1"/>
      <c r="KO118" s="1"/>
      <c r="KP118" s="1"/>
      <c r="KQ118" s="1"/>
      <c r="KR118" s="1"/>
      <c r="KS118" s="1"/>
      <c r="KT118" s="1"/>
      <c r="KU118" s="1"/>
      <c r="KV118" s="1"/>
      <c r="KW118" s="1"/>
      <c r="KX118" s="1"/>
      <c r="KY118" s="1"/>
      <c r="KZ118" s="1"/>
      <c r="LA118" s="1"/>
      <c r="LB118" s="1"/>
      <c r="LC118" s="1"/>
      <c r="LD118" s="1"/>
      <c r="LE118" s="1"/>
      <c r="LF118" s="1"/>
      <c r="LG118" s="1"/>
      <c r="LH118" s="1"/>
      <c r="LI118" s="1"/>
      <c r="LJ118" s="1"/>
      <c r="LK118" s="1"/>
      <c r="LL118" s="1"/>
      <c r="LM118" s="1"/>
      <c r="LN118" s="1"/>
      <c r="LO118" s="1"/>
      <c r="LP118" s="1"/>
      <c r="LQ118" s="1"/>
      <c r="LR118" s="1"/>
      <c r="LS118" s="1"/>
      <c r="LT118" s="1"/>
      <c r="LU118" s="1"/>
      <c r="LV118" s="1"/>
      <c r="LW118" s="1"/>
      <c r="LX118" s="1"/>
      <c r="LY118" s="1"/>
      <c r="LZ118" s="1"/>
      <c r="MA118" s="1"/>
      <c r="MB118" s="1"/>
      <c r="MC118" s="1"/>
      <c r="MD118" s="1"/>
      <c r="ME118" s="1"/>
      <c r="MF118" s="1"/>
      <c r="MG118" s="1"/>
      <c r="MH118" s="1"/>
      <c r="MI118" s="1"/>
      <c r="MJ118" s="1"/>
      <c r="MK118" s="1"/>
      <c r="ML118" s="1"/>
      <c r="MM118" s="1"/>
      <c r="MN118" s="1"/>
      <c r="MO118" s="1"/>
      <c r="MP118" s="1"/>
      <c r="MQ118" s="1"/>
      <c r="MR118" s="1"/>
      <c r="MS118" s="1"/>
      <c r="MT118" s="1"/>
      <c r="MU118" s="1"/>
      <c r="MV118" s="1"/>
      <c r="MW118" s="1"/>
      <c r="MX118" s="1"/>
      <c r="MY118" s="1"/>
      <c r="MZ118" s="1"/>
      <c r="NA118" s="1"/>
      <c r="NB118" s="1"/>
      <c r="NC118" s="1"/>
      <c r="ND118" s="1"/>
      <c r="NE118" s="1"/>
      <c r="NF118" s="1"/>
      <c r="NG118" s="1"/>
      <c r="NH118" s="1"/>
      <c r="NI118" s="1"/>
      <c r="NJ118" s="1"/>
      <c r="NK118" s="1"/>
      <c r="NL118" s="1"/>
      <c r="NM118" s="1"/>
      <c r="NN118" s="1"/>
      <c r="NO118" s="1"/>
      <c r="NP118" s="1"/>
      <c r="NQ118" s="1"/>
      <c r="NR118" s="1"/>
      <c r="NS118" s="1"/>
      <c r="NT118" s="1"/>
      <c r="NU118" s="1"/>
      <c r="NV118" s="1"/>
      <c r="NW118" s="1"/>
      <c r="NX118" s="1"/>
      <c r="NY118" s="1"/>
      <c r="NZ118" s="1"/>
      <c r="OA118" s="1"/>
      <c r="OB118" s="1"/>
      <c r="OC118" s="1"/>
      <c r="OD118" s="1"/>
      <c r="OE118" s="1"/>
      <c r="OF118" s="1"/>
      <c r="OG118" s="1"/>
      <c r="OH118" s="1"/>
      <c r="OI118" s="1"/>
      <c r="OJ118" s="1"/>
      <c r="OK118" s="1"/>
      <c r="OL118" s="1"/>
      <c r="OM118" s="1"/>
      <c r="ON118" s="1"/>
      <c r="OO118" s="1"/>
      <c r="OP118" s="1"/>
      <c r="OQ118" s="1"/>
      <c r="OR118" s="1"/>
      <c r="OS118" s="1"/>
      <c r="OT118" s="1"/>
      <c r="OU118" s="1"/>
      <c r="OV118" s="1"/>
      <c r="OW118" s="1"/>
      <c r="OX118" s="1"/>
      <c r="OY118" s="1"/>
      <c r="OZ118" s="1"/>
      <c r="PA118" s="1"/>
      <c r="PB118" s="1"/>
      <c r="PC118" s="1"/>
      <c r="PD118" s="1"/>
      <c r="PE118" s="1"/>
      <c r="PF118" s="1"/>
      <c r="PG118" s="1"/>
      <c r="PH118" s="1"/>
      <c r="PI118" s="1"/>
      <c r="PJ118" s="1"/>
      <c r="PK118" s="1"/>
      <c r="PL118" s="1"/>
      <c r="PM118" s="1"/>
      <c r="PN118" s="1"/>
      <c r="PO118" s="1"/>
      <c r="PP118" s="1"/>
      <c r="PQ118" s="1"/>
      <c r="PR118" s="1"/>
      <c r="PS118" s="1"/>
      <c r="PT118" s="1"/>
      <c r="PU118" s="1"/>
      <c r="PV118" s="1"/>
      <c r="PW118" s="1"/>
      <c r="PX118" s="1"/>
      <c r="PY118" s="1"/>
      <c r="PZ118" s="1"/>
      <c r="QA118" s="1"/>
      <c r="QB118" s="1"/>
      <c r="QC118" s="1"/>
      <c r="QD118" s="1"/>
      <c r="QE118" s="1"/>
      <c r="QF118" s="1"/>
      <c r="QG118" s="1"/>
      <c r="QH118" s="1"/>
      <c r="QI118" s="1"/>
      <c r="QJ118" s="1"/>
      <c r="QK118" s="1"/>
      <c r="QL118" s="1"/>
      <c r="QM118" s="1"/>
      <c r="QN118" s="1"/>
      <c r="QO118" s="1"/>
      <c r="QP118" s="1"/>
      <c r="QQ118" s="1"/>
      <c r="QR118" s="1"/>
      <c r="QS118" s="1"/>
      <c r="QT118" s="1"/>
      <c r="QU118" s="1"/>
      <c r="QV118" s="1"/>
      <c r="QW118" s="1"/>
      <c r="QX118" s="1"/>
      <c r="QY118" s="1"/>
      <c r="QZ118" s="1"/>
      <c r="RA118" s="1"/>
      <c r="RB118" s="1"/>
      <c r="RC118" s="1"/>
      <c r="RD118" s="1"/>
      <c r="RE118" s="1"/>
      <c r="RF118" s="1"/>
      <c r="RG118" s="1"/>
      <c r="RH118" s="1"/>
      <c r="RI118" s="1"/>
      <c r="RJ118" s="1"/>
      <c r="RK118" s="1"/>
      <c r="RL118" s="1"/>
      <c r="RM118" s="1"/>
      <c r="RN118" s="1"/>
      <c r="RO118" s="1"/>
      <c r="RP118" s="1"/>
      <c r="RQ118" s="1"/>
      <c r="RR118" s="1"/>
      <c r="RS118" s="1"/>
      <c r="RT118" s="1"/>
      <c r="RU118" s="1"/>
      <c r="RV118" s="1"/>
      <c r="RW118" s="1"/>
      <c r="RX118" s="1"/>
      <c r="RY118" s="1"/>
      <c r="RZ118" s="1"/>
      <c r="SA118" s="1"/>
      <c r="SB118" s="1"/>
      <c r="SC118" s="1"/>
      <c r="SD118" s="1"/>
      <c r="SE118" s="1"/>
      <c r="SF118" s="1"/>
      <c r="SG118" s="1"/>
      <c r="SH118" s="1"/>
      <c r="SI118" s="1"/>
      <c r="SJ118" s="1"/>
      <c r="SK118" s="1"/>
      <c r="SL118" s="1"/>
      <c r="SM118" s="1"/>
      <c r="SN118" s="1"/>
      <c r="SO118" s="1"/>
    </row>
    <row r="119" spans="1:50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  <c r="IW119" s="1"/>
      <c r="IX119" s="1"/>
      <c r="IY119" s="1"/>
      <c r="IZ119" s="1"/>
      <c r="JA119" s="1"/>
      <c r="JB119" s="1"/>
      <c r="JC119" s="1"/>
      <c r="JD119" s="1"/>
      <c r="JE119" s="1"/>
      <c r="JF119" s="1"/>
      <c r="JG119" s="1"/>
      <c r="JH119" s="1"/>
      <c r="JI119" s="1"/>
      <c r="JJ119" s="1"/>
      <c r="JK119" s="1"/>
      <c r="JL119" s="1"/>
      <c r="JM119" s="1"/>
      <c r="JN119" s="1"/>
      <c r="JO119" s="1"/>
      <c r="JP119" s="1"/>
      <c r="JQ119" s="1"/>
      <c r="JR119" s="1"/>
      <c r="JS119" s="1"/>
      <c r="JT119" s="1"/>
      <c r="JU119" s="1"/>
      <c r="JV119" s="1"/>
      <c r="JW119" s="1"/>
      <c r="JX119" s="1"/>
      <c r="JY119" s="1"/>
      <c r="JZ119" s="1"/>
      <c r="KA119" s="1"/>
      <c r="KB119" s="1"/>
      <c r="KC119" s="1"/>
      <c r="KD119" s="1"/>
      <c r="KE119" s="1"/>
      <c r="KF119" s="1"/>
      <c r="KG119" s="1"/>
      <c r="KH119" s="1"/>
      <c r="KI119" s="1"/>
      <c r="KJ119" s="1"/>
      <c r="KK119" s="1"/>
      <c r="KL119" s="1"/>
      <c r="KM119" s="1"/>
      <c r="KN119" s="1"/>
      <c r="KO119" s="1"/>
      <c r="KP119" s="1"/>
      <c r="KQ119" s="1"/>
      <c r="KR119" s="1"/>
      <c r="KS119" s="1"/>
      <c r="KT119" s="1"/>
      <c r="KU119" s="1"/>
      <c r="KV119" s="1"/>
      <c r="KW119" s="1"/>
      <c r="KX119" s="1"/>
      <c r="KY119" s="1"/>
      <c r="KZ119" s="1"/>
      <c r="LA119" s="1"/>
      <c r="LB119" s="1"/>
      <c r="LC119" s="1"/>
      <c r="LD119" s="1"/>
      <c r="LE119" s="1"/>
      <c r="LF119" s="1"/>
      <c r="LG119" s="1"/>
      <c r="LH119" s="1"/>
      <c r="LI119" s="1"/>
      <c r="LJ119" s="1"/>
      <c r="LK119" s="1"/>
      <c r="LL119" s="1"/>
      <c r="LM119" s="1"/>
      <c r="LN119" s="1"/>
      <c r="LO119" s="1"/>
      <c r="LP119" s="1"/>
      <c r="LQ119" s="1"/>
      <c r="LR119" s="1"/>
      <c r="LS119" s="1"/>
      <c r="LT119" s="1"/>
      <c r="LU119" s="1"/>
      <c r="LV119" s="1"/>
      <c r="LW119" s="1"/>
      <c r="LX119" s="1"/>
      <c r="LY119" s="1"/>
      <c r="LZ119" s="1"/>
      <c r="MA119" s="1"/>
      <c r="MB119" s="1"/>
      <c r="MC119" s="1"/>
      <c r="MD119" s="1"/>
      <c r="ME119" s="1"/>
      <c r="MF119" s="1"/>
      <c r="MG119" s="1"/>
      <c r="MH119" s="1"/>
      <c r="MI119" s="1"/>
      <c r="MJ119" s="1"/>
      <c r="MK119" s="1"/>
      <c r="ML119" s="1"/>
      <c r="MM119" s="1"/>
      <c r="MN119" s="1"/>
      <c r="MO119" s="1"/>
      <c r="MP119" s="1"/>
      <c r="MQ119" s="1"/>
      <c r="MR119" s="1"/>
      <c r="MS119" s="1"/>
      <c r="MT119" s="1"/>
      <c r="MU119" s="1"/>
      <c r="MV119" s="1"/>
      <c r="MW119" s="1"/>
      <c r="MX119" s="1"/>
      <c r="MY119" s="1"/>
      <c r="MZ119" s="1"/>
      <c r="NA119" s="1"/>
      <c r="NB119" s="1"/>
      <c r="NC119" s="1"/>
      <c r="ND119" s="1"/>
      <c r="NE119" s="1"/>
      <c r="NF119" s="1"/>
      <c r="NG119" s="1"/>
      <c r="NH119" s="1"/>
      <c r="NI119" s="1"/>
      <c r="NJ119" s="1"/>
      <c r="NK119" s="1"/>
      <c r="NL119" s="1"/>
      <c r="NM119" s="1"/>
      <c r="NN119" s="1"/>
      <c r="NO119" s="1"/>
      <c r="NP119" s="1"/>
      <c r="NQ119" s="1"/>
      <c r="NR119" s="1"/>
      <c r="NS119" s="1"/>
      <c r="NT119" s="1"/>
      <c r="NU119" s="1"/>
      <c r="NV119" s="1"/>
      <c r="NW119" s="1"/>
      <c r="NX119" s="1"/>
      <c r="NY119" s="1"/>
      <c r="NZ119" s="1"/>
      <c r="OA119" s="1"/>
      <c r="OB119" s="1"/>
      <c r="OC119" s="1"/>
      <c r="OD119" s="1"/>
      <c r="OE119" s="1"/>
      <c r="OF119" s="1"/>
      <c r="OG119" s="1"/>
      <c r="OH119" s="1"/>
      <c r="OI119" s="1"/>
      <c r="OJ119" s="1"/>
      <c r="OK119" s="1"/>
      <c r="OL119" s="1"/>
      <c r="OM119" s="1"/>
      <c r="ON119" s="1"/>
      <c r="OO119" s="1"/>
      <c r="OP119" s="1"/>
      <c r="OQ119" s="1"/>
      <c r="OR119" s="1"/>
      <c r="OS119" s="1"/>
      <c r="OT119" s="1"/>
      <c r="OU119" s="1"/>
      <c r="OV119" s="1"/>
      <c r="OW119" s="1"/>
      <c r="OX119" s="1"/>
      <c r="OY119" s="1"/>
      <c r="OZ119" s="1"/>
      <c r="PA119" s="1"/>
      <c r="PB119" s="1"/>
      <c r="PC119" s="1"/>
      <c r="PD119" s="1"/>
      <c r="PE119" s="1"/>
      <c r="PF119" s="1"/>
      <c r="PG119" s="1"/>
      <c r="PH119" s="1"/>
      <c r="PI119" s="1"/>
      <c r="PJ119" s="1"/>
      <c r="PK119" s="1"/>
      <c r="PL119" s="1"/>
      <c r="PM119" s="1"/>
      <c r="PN119" s="1"/>
      <c r="PO119" s="1"/>
      <c r="PP119" s="1"/>
      <c r="PQ119" s="1"/>
      <c r="PR119" s="1"/>
      <c r="PS119" s="1"/>
      <c r="PT119" s="1"/>
      <c r="PU119" s="1"/>
      <c r="PV119" s="1"/>
      <c r="PW119" s="1"/>
      <c r="PX119" s="1"/>
      <c r="PY119" s="1"/>
      <c r="PZ119" s="1"/>
      <c r="QA119" s="1"/>
      <c r="QB119" s="1"/>
      <c r="QC119" s="1"/>
      <c r="QD119" s="1"/>
      <c r="QE119" s="1"/>
      <c r="QF119" s="1"/>
      <c r="QG119" s="1"/>
      <c r="QH119" s="1"/>
      <c r="QI119" s="1"/>
      <c r="QJ119" s="1"/>
      <c r="QK119" s="1"/>
      <c r="QL119" s="1"/>
      <c r="QM119" s="1"/>
      <c r="QN119" s="1"/>
      <c r="QO119" s="1"/>
      <c r="QP119" s="1"/>
      <c r="QQ119" s="1"/>
      <c r="QR119" s="1"/>
      <c r="QS119" s="1"/>
      <c r="QT119" s="1"/>
      <c r="QU119" s="1"/>
      <c r="QV119" s="1"/>
      <c r="QW119" s="1"/>
      <c r="QX119" s="1"/>
      <c r="QY119" s="1"/>
      <c r="QZ119" s="1"/>
      <c r="RA119" s="1"/>
      <c r="RB119" s="1"/>
      <c r="RC119" s="1"/>
      <c r="RD119" s="1"/>
      <c r="RE119" s="1"/>
      <c r="RF119" s="1"/>
      <c r="RG119" s="1"/>
      <c r="RH119" s="1"/>
      <c r="RI119" s="1"/>
      <c r="RJ119" s="1"/>
      <c r="RK119" s="1"/>
      <c r="RL119" s="1"/>
      <c r="RM119" s="1"/>
      <c r="RN119" s="1"/>
      <c r="RO119" s="1"/>
      <c r="RP119" s="1"/>
      <c r="RQ119" s="1"/>
      <c r="RR119" s="1"/>
      <c r="RS119" s="1"/>
      <c r="RT119" s="1"/>
      <c r="RU119" s="1"/>
      <c r="RV119" s="1"/>
      <c r="RW119" s="1"/>
      <c r="RX119" s="1"/>
      <c r="RY119" s="1"/>
      <c r="RZ119" s="1"/>
      <c r="SA119" s="1"/>
      <c r="SB119" s="1"/>
      <c r="SC119" s="1"/>
      <c r="SD119" s="1"/>
      <c r="SE119" s="1"/>
      <c r="SF119" s="1"/>
      <c r="SG119" s="1"/>
      <c r="SH119" s="1"/>
      <c r="SI119" s="1"/>
      <c r="SJ119" s="1"/>
      <c r="SK119" s="1"/>
      <c r="SL119" s="1"/>
      <c r="SM119" s="1"/>
      <c r="SN119" s="1"/>
      <c r="SO119" s="1"/>
    </row>
    <row r="120" spans="1:50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  <c r="IW120" s="1"/>
      <c r="IX120" s="1"/>
      <c r="IY120" s="1"/>
      <c r="IZ120" s="1"/>
      <c r="JA120" s="1"/>
      <c r="JB120" s="1"/>
      <c r="JC120" s="1"/>
      <c r="JD120" s="1"/>
      <c r="JE120" s="1"/>
      <c r="JF120" s="1"/>
      <c r="JG120" s="1"/>
      <c r="JH120" s="1"/>
      <c r="JI120" s="1"/>
      <c r="JJ120" s="1"/>
      <c r="JK120" s="1"/>
      <c r="JL120" s="1"/>
      <c r="JM120" s="1"/>
      <c r="JN120" s="1"/>
      <c r="JO120" s="1"/>
      <c r="JP120" s="1"/>
      <c r="JQ120" s="1"/>
      <c r="JR120" s="1"/>
      <c r="JS120" s="1"/>
      <c r="JT120" s="1"/>
      <c r="JU120" s="1"/>
      <c r="JV120" s="1"/>
      <c r="JW120" s="1"/>
      <c r="JX120" s="1"/>
      <c r="JY120" s="1"/>
      <c r="JZ120" s="1"/>
      <c r="KA120" s="1"/>
      <c r="KB120" s="1"/>
      <c r="KC120" s="1"/>
      <c r="KD120" s="1"/>
      <c r="KE120" s="1"/>
      <c r="KF120" s="1"/>
      <c r="KG120" s="1"/>
      <c r="KH120" s="1"/>
      <c r="KI120" s="1"/>
      <c r="KJ120" s="1"/>
      <c r="KK120" s="1"/>
      <c r="KL120" s="1"/>
      <c r="KM120" s="1"/>
      <c r="KN120" s="1"/>
      <c r="KO120" s="1"/>
      <c r="KP120" s="1"/>
      <c r="KQ120" s="1"/>
      <c r="KR120" s="1"/>
      <c r="KS120" s="1"/>
      <c r="KT120" s="1"/>
      <c r="KU120" s="1"/>
      <c r="KV120" s="1"/>
      <c r="KW120" s="1"/>
      <c r="KX120" s="1"/>
      <c r="KY120" s="1"/>
      <c r="KZ120" s="1"/>
      <c r="LA120" s="1"/>
      <c r="LB120" s="1"/>
      <c r="LC120" s="1"/>
      <c r="LD120" s="1"/>
      <c r="LE120" s="1"/>
      <c r="LF120" s="1"/>
      <c r="LG120" s="1"/>
      <c r="LH120" s="1"/>
      <c r="LI120" s="1"/>
      <c r="LJ120" s="1"/>
      <c r="LK120" s="1"/>
      <c r="LL120" s="1"/>
      <c r="LM120" s="1"/>
      <c r="LN120" s="1"/>
      <c r="LO120" s="1"/>
      <c r="LP120" s="1"/>
      <c r="LQ120" s="1"/>
      <c r="LR120" s="1"/>
      <c r="LS120" s="1"/>
      <c r="LT120" s="1"/>
      <c r="LU120" s="1"/>
      <c r="LV120" s="1"/>
      <c r="LW120" s="1"/>
      <c r="LX120" s="1"/>
      <c r="LY120" s="1"/>
      <c r="LZ120" s="1"/>
      <c r="MA120" s="1"/>
      <c r="MB120" s="1"/>
      <c r="MC120" s="1"/>
      <c r="MD120" s="1"/>
      <c r="ME120" s="1"/>
      <c r="MF120" s="1"/>
      <c r="MG120" s="1"/>
      <c r="MH120" s="1"/>
      <c r="MI120" s="1"/>
      <c r="MJ120" s="1"/>
      <c r="MK120" s="1"/>
      <c r="ML120" s="1"/>
      <c r="MM120" s="1"/>
      <c r="MN120" s="1"/>
      <c r="MO120" s="1"/>
      <c r="MP120" s="1"/>
      <c r="MQ120" s="1"/>
      <c r="MR120" s="1"/>
      <c r="MS120" s="1"/>
      <c r="MT120" s="1"/>
      <c r="MU120" s="1"/>
      <c r="MV120" s="1"/>
      <c r="MW120" s="1"/>
      <c r="MX120" s="1"/>
      <c r="MY120" s="1"/>
      <c r="MZ120" s="1"/>
      <c r="NA120" s="1"/>
      <c r="NB120" s="1"/>
      <c r="NC120" s="1"/>
      <c r="ND120" s="1"/>
      <c r="NE120" s="1"/>
      <c r="NF120" s="1"/>
      <c r="NG120" s="1"/>
      <c r="NH120" s="1"/>
      <c r="NI120" s="1"/>
      <c r="NJ120" s="1"/>
      <c r="NK120" s="1"/>
      <c r="NL120" s="1"/>
      <c r="NM120" s="1"/>
      <c r="NN120" s="1"/>
      <c r="NO120" s="1"/>
      <c r="NP120" s="1"/>
      <c r="NQ120" s="1"/>
      <c r="NR120" s="1"/>
      <c r="NS120" s="1"/>
      <c r="NT120" s="1"/>
      <c r="NU120" s="1"/>
      <c r="NV120" s="1"/>
      <c r="NW120" s="1"/>
      <c r="NX120" s="1"/>
      <c r="NY120" s="1"/>
      <c r="NZ120" s="1"/>
      <c r="OA120" s="1"/>
      <c r="OB120" s="1"/>
      <c r="OC120" s="1"/>
      <c r="OD120" s="1"/>
      <c r="OE120" s="1"/>
      <c r="OF120" s="1"/>
      <c r="OG120" s="1"/>
      <c r="OH120" s="1"/>
      <c r="OI120" s="1"/>
      <c r="OJ120" s="1"/>
      <c r="OK120" s="1"/>
      <c r="OL120" s="1"/>
      <c r="OM120" s="1"/>
      <c r="ON120" s="1"/>
      <c r="OO120" s="1"/>
      <c r="OP120" s="1"/>
      <c r="OQ120" s="1"/>
      <c r="OR120" s="1"/>
      <c r="OS120" s="1"/>
      <c r="OT120" s="1"/>
      <c r="OU120" s="1"/>
      <c r="OV120" s="1"/>
      <c r="OW120" s="1"/>
      <c r="OX120" s="1"/>
      <c r="OY120" s="1"/>
      <c r="OZ120" s="1"/>
      <c r="PA120" s="1"/>
      <c r="PB120" s="1"/>
      <c r="PC120" s="1"/>
      <c r="PD120" s="1"/>
      <c r="PE120" s="1"/>
      <c r="PF120" s="1"/>
      <c r="PG120" s="1"/>
      <c r="PH120" s="1"/>
      <c r="PI120" s="1"/>
      <c r="PJ120" s="1"/>
      <c r="PK120" s="1"/>
      <c r="PL120" s="1"/>
      <c r="PM120" s="1"/>
      <c r="PN120" s="1"/>
      <c r="PO120" s="1"/>
      <c r="PP120" s="1"/>
      <c r="PQ120" s="1"/>
      <c r="PR120" s="1"/>
      <c r="PS120" s="1"/>
      <c r="PT120" s="1"/>
      <c r="PU120" s="1"/>
      <c r="PV120" s="1"/>
      <c r="PW120" s="1"/>
      <c r="PX120" s="1"/>
      <c r="PY120" s="1"/>
      <c r="PZ120" s="1"/>
      <c r="QA120" s="1"/>
      <c r="QB120" s="1"/>
      <c r="QC120" s="1"/>
      <c r="QD120" s="1"/>
      <c r="QE120" s="1"/>
      <c r="QF120" s="1"/>
      <c r="QG120" s="1"/>
      <c r="QH120" s="1"/>
      <c r="QI120" s="1"/>
      <c r="QJ120" s="1"/>
      <c r="QK120" s="1"/>
      <c r="QL120" s="1"/>
      <c r="QM120" s="1"/>
      <c r="QN120" s="1"/>
      <c r="QO120" s="1"/>
      <c r="QP120" s="1"/>
      <c r="QQ120" s="1"/>
      <c r="QR120" s="1"/>
      <c r="QS120" s="1"/>
      <c r="QT120" s="1"/>
      <c r="QU120" s="1"/>
      <c r="QV120" s="1"/>
      <c r="QW120" s="1"/>
      <c r="QX120" s="1"/>
      <c r="QY120" s="1"/>
      <c r="QZ120" s="1"/>
      <c r="RA120" s="1"/>
      <c r="RB120" s="1"/>
      <c r="RC120" s="1"/>
      <c r="RD120" s="1"/>
      <c r="RE120" s="1"/>
      <c r="RF120" s="1"/>
      <c r="RG120" s="1"/>
      <c r="RH120" s="1"/>
      <c r="RI120" s="1"/>
      <c r="RJ120" s="1"/>
      <c r="RK120" s="1"/>
      <c r="RL120" s="1"/>
      <c r="RM120" s="1"/>
      <c r="RN120" s="1"/>
      <c r="RO120" s="1"/>
      <c r="RP120" s="1"/>
      <c r="RQ120" s="1"/>
      <c r="RR120" s="1"/>
      <c r="RS120" s="1"/>
      <c r="RT120" s="1"/>
      <c r="RU120" s="1"/>
      <c r="RV120" s="1"/>
      <c r="RW120" s="1"/>
      <c r="RX120" s="1"/>
      <c r="RY120" s="1"/>
      <c r="RZ120" s="1"/>
      <c r="SA120" s="1"/>
      <c r="SB120" s="1"/>
      <c r="SC120" s="1"/>
      <c r="SD120" s="1"/>
      <c r="SE120" s="1"/>
      <c r="SF120" s="1"/>
      <c r="SG120" s="1"/>
      <c r="SH120" s="1"/>
      <c r="SI120" s="1"/>
      <c r="SJ120" s="1"/>
      <c r="SK120" s="1"/>
      <c r="SL120" s="1"/>
      <c r="SM120" s="1"/>
      <c r="SN120" s="1"/>
      <c r="SO120" s="1"/>
    </row>
    <row r="121" spans="1:50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  <c r="IW121" s="1"/>
      <c r="IX121" s="1"/>
      <c r="IY121" s="1"/>
      <c r="IZ121" s="1"/>
      <c r="JA121" s="1"/>
      <c r="JB121" s="1"/>
      <c r="JC121" s="1"/>
      <c r="JD121" s="1"/>
      <c r="JE121" s="1"/>
      <c r="JF121" s="1"/>
      <c r="JG121" s="1"/>
      <c r="JH121" s="1"/>
      <c r="JI121" s="1"/>
      <c r="JJ121" s="1"/>
      <c r="JK121" s="1"/>
      <c r="JL121" s="1"/>
      <c r="JM121" s="1"/>
      <c r="JN121" s="1"/>
      <c r="JO121" s="1"/>
      <c r="JP121" s="1"/>
      <c r="JQ121" s="1"/>
      <c r="JR121" s="1"/>
      <c r="JS121" s="1"/>
      <c r="JT121" s="1"/>
      <c r="JU121" s="1"/>
      <c r="JV121" s="1"/>
      <c r="JW121" s="1"/>
      <c r="JX121" s="1"/>
      <c r="JY121" s="1"/>
      <c r="JZ121" s="1"/>
      <c r="KA121" s="1"/>
      <c r="KB121" s="1"/>
      <c r="KC121" s="1"/>
      <c r="KD121" s="1"/>
      <c r="KE121" s="1"/>
      <c r="KF121" s="1"/>
      <c r="KG121" s="1"/>
      <c r="KH121" s="1"/>
      <c r="KI121" s="1"/>
      <c r="KJ121" s="1"/>
      <c r="KK121" s="1"/>
      <c r="KL121" s="1"/>
      <c r="KM121" s="1"/>
      <c r="KN121" s="1"/>
      <c r="KO121" s="1"/>
      <c r="KP121" s="1"/>
      <c r="KQ121" s="1"/>
      <c r="KR121" s="1"/>
      <c r="KS121" s="1"/>
      <c r="KT121" s="1"/>
      <c r="KU121" s="1"/>
      <c r="KV121" s="1"/>
      <c r="KW121" s="1"/>
      <c r="KX121" s="1"/>
      <c r="KY121" s="1"/>
      <c r="KZ121" s="1"/>
      <c r="LA121" s="1"/>
      <c r="LB121" s="1"/>
      <c r="LC121" s="1"/>
      <c r="LD121" s="1"/>
      <c r="LE121" s="1"/>
      <c r="LF121" s="1"/>
      <c r="LG121" s="1"/>
      <c r="LH121" s="1"/>
      <c r="LI121" s="1"/>
      <c r="LJ121" s="1"/>
      <c r="LK121" s="1"/>
      <c r="LL121" s="1"/>
      <c r="LM121" s="1"/>
      <c r="LN121" s="1"/>
      <c r="LO121" s="1"/>
      <c r="LP121" s="1"/>
      <c r="LQ121" s="1"/>
      <c r="LR121" s="1"/>
      <c r="LS121" s="1"/>
      <c r="LT121" s="1"/>
      <c r="LU121" s="1"/>
      <c r="LV121" s="1"/>
      <c r="LW121" s="1"/>
      <c r="LX121" s="1"/>
      <c r="LY121" s="1"/>
      <c r="LZ121" s="1"/>
      <c r="MA121" s="1"/>
      <c r="MB121" s="1"/>
      <c r="MC121" s="1"/>
      <c r="MD121" s="1"/>
      <c r="ME121" s="1"/>
      <c r="MF121" s="1"/>
      <c r="MG121" s="1"/>
      <c r="MH121" s="1"/>
      <c r="MI121" s="1"/>
      <c r="MJ121" s="1"/>
      <c r="MK121" s="1"/>
      <c r="ML121" s="1"/>
      <c r="MM121" s="1"/>
      <c r="MN121" s="1"/>
      <c r="MO121" s="1"/>
      <c r="MP121" s="1"/>
      <c r="MQ121" s="1"/>
      <c r="MR121" s="1"/>
      <c r="MS121" s="1"/>
      <c r="MT121" s="1"/>
      <c r="MU121" s="1"/>
      <c r="MV121" s="1"/>
      <c r="MW121" s="1"/>
      <c r="MX121" s="1"/>
      <c r="MY121" s="1"/>
      <c r="MZ121" s="1"/>
      <c r="NA121" s="1"/>
      <c r="NB121" s="1"/>
      <c r="NC121" s="1"/>
      <c r="ND121" s="1"/>
      <c r="NE121" s="1"/>
      <c r="NF121" s="1"/>
      <c r="NG121" s="1"/>
      <c r="NH121" s="1"/>
      <c r="NI121" s="1"/>
      <c r="NJ121" s="1"/>
      <c r="NK121" s="1"/>
      <c r="NL121" s="1"/>
      <c r="NM121" s="1"/>
      <c r="NN121" s="1"/>
      <c r="NO121" s="1"/>
      <c r="NP121" s="1"/>
      <c r="NQ121" s="1"/>
      <c r="NR121" s="1"/>
      <c r="NS121" s="1"/>
      <c r="NT121" s="1"/>
      <c r="NU121" s="1"/>
      <c r="NV121" s="1"/>
      <c r="NW121" s="1"/>
      <c r="NX121" s="1"/>
      <c r="NY121" s="1"/>
      <c r="NZ121" s="1"/>
      <c r="OA121" s="1"/>
      <c r="OB121" s="1"/>
      <c r="OC121" s="1"/>
      <c r="OD121" s="1"/>
      <c r="OE121" s="1"/>
      <c r="OF121" s="1"/>
      <c r="OG121" s="1"/>
      <c r="OH121" s="1"/>
      <c r="OI121" s="1"/>
      <c r="OJ121" s="1"/>
      <c r="OK121" s="1"/>
      <c r="OL121" s="1"/>
      <c r="OM121" s="1"/>
      <c r="ON121" s="1"/>
      <c r="OO121" s="1"/>
      <c r="OP121" s="1"/>
      <c r="OQ121" s="1"/>
      <c r="OR121" s="1"/>
      <c r="OS121" s="1"/>
      <c r="OT121" s="1"/>
      <c r="OU121" s="1"/>
      <c r="OV121" s="1"/>
      <c r="OW121" s="1"/>
      <c r="OX121" s="1"/>
      <c r="OY121" s="1"/>
      <c r="OZ121" s="1"/>
      <c r="PA121" s="1"/>
      <c r="PB121" s="1"/>
      <c r="PC121" s="1"/>
      <c r="PD121" s="1"/>
      <c r="PE121" s="1"/>
      <c r="PF121" s="1"/>
      <c r="PG121" s="1"/>
      <c r="PH121" s="1"/>
      <c r="PI121" s="1"/>
      <c r="PJ121" s="1"/>
      <c r="PK121" s="1"/>
      <c r="PL121" s="1"/>
      <c r="PM121" s="1"/>
      <c r="PN121" s="1"/>
      <c r="PO121" s="1"/>
      <c r="PP121" s="1"/>
      <c r="PQ121" s="1"/>
      <c r="PR121" s="1"/>
      <c r="PS121" s="1"/>
      <c r="PT121" s="1"/>
      <c r="PU121" s="1"/>
      <c r="PV121" s="1"/>
      <c r="PW121" s="1"/>
      <c r="PX121" s="1"/>
      <c r="PY121" s="1"/>
      <c r="PZ121" s="1"/>
      <c r="QA121" s="1"/>
      <c r="QB121" s="1"/>
      <c r="QC121" s="1"/>
      <c r="QD121" s="1"/>
      <c r="QE121" s="1"/>
      <c r="QF121" s="1"/>
      <c r="QG121" s="1"/>
      <c r="QH121" s="1"/>
      <c r="QI121" s="1"/>
      <c r="QJ121" s="1"/>
      <c r="QK121" s="1"/>
      <c r="QL121" s="1"/>
      <c r="QM121" s="1"/>
      <c r="QN121" s="1"/>
      <c r="QO121" s="1"/>
      <c r="QP121" s="1"/>
      <c r="QQ121" s="1"/>
      <c r="QR121" s="1"/>
      <c r="QS121" s="1"/>
      <c r="QT121" s="1"/>
      <c r="QU121" s="1"/>
      <c r="QV121" s="1"/>
      <c r="QW121" s="1"/>
      <c r="QX121" s="1"/>
      <c r="QY121" s="1"/>
      <c r="QZ121" s="1"/>
      <c r="RA121" s="1"/>
      <c r="RB121" s="1"/>
      <c r="RC121" s="1"/>
      <c r="RD121" s="1"/>
      <c r="RE121" s="1"/>
      <c r="RF121" s="1"/>
      <c r="RG121" s="1"/>
      <c r="RH121" s="1"/>
      <c r="RI121" s="1"/>
      <c r="RJ121" s="1"/>
      <c r="RK121" s="1"/>
      <c r="RL121" s="1"/>
      <c r="RM121" s="1"/>
      <c r="RN121" s="1"/>
      <c r="RO121" s="1"/>
      <c r="RP121" s="1"/>
      <c r="RQ121" s="1"/>
      <c r="RR121" s="1"/>
      <c r="RS121" s="1"/>
      <c r="RT121" s="1"/>
      <c r="RU121" s="1"/>
      <c r="RV121" s="1"/>
      <c r="RW121" s="1"/>
      <c r="RX121" s="1"/>
      <c r="RY121" s="1"/>
      <c r="RZ121" s="1"/>
      <c r="SA121" s="1"/>
      <c r="SB121" s="1"/>
      <c r="SC121" s="1"/>
      <c r="SD121" s="1"/>
      <c r="SE121" s="1"/>
      <c r="SF121" s="1"/>
      <c r="SG121" s="1"/>
      <c r="SH121" s="1"/>
      <c r="SI121" s="1"/>
      <c r="SJ121" s="1"/>
      <c r="SK121" s="1"/>
      <c r="SL121" s="1"/>
      <c r="SM121" s="1"/>
      <c r="SN121" s="1"/>
      <c r="SO121" s="1"/>
    </row>
    <row r="122" spans="1:50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  <c r="IX122" s="1"/>
      <c r="IY122" s="1"/>
      <c r="IZ122" s="1"/>
      <c r="JA122" s="1"/>
      <c r="JB122" s="1"/>
      <c r="JC122" s="1"/>
      <c r="JD122" s="1"/>
      <c r="JE122" s="1"/>
      <c r="JF122" s="1"/>
      <c r="JG122" s="1"/>
      <c r="JH122" s="1"/>
      <c r="JI122" s="1"/>
      <c r="JJ122" s="1"/>
      <c r="JK122" s="1"/>
      <c r="JL122" s="1"/>
      <c r="JM122" s="1"/>
      <c r="JN122" s="1"/>
      <c r="JO122" s="1"/>
      <c r="JP122" s="1"/>
      <c r="JQ122" s="1"/>
      <c r="JR122" s="1"/>
      <c r="JS122" s="1"/>
      <c r="JT122" s="1"/>
      <c r="JU122" s="1"/>
      <c r="JV122" s="1"/>
      <c r="JW122" s="1"/>
      <c r="JX122" s="1"/>
      <c r="JY122" s="1"/>
      <c r="JZ122" s="1"/>
      <c r="KA122" s="1"/>
      <c r="KB122" s="1"/>
      <c r="KC122" s="1"/>
      <c r="KD122" s="1"/>
      <c r="KE122" s="1"/>
      <c r="KF122" s="1"/>
      <c r="KG122" s="1"/>
      <c r="KH122" s="1"/>
      <c r="KI122" s="1"/>
      <c r="KJ122" s="1"/>
      <c r="KK122" s="1"/>
      <c r="KL122" s="1"/>
      <c r="KM122" s="1"/>
      <c r="KN122" s="1"/>
      <c r="KO122" s="1"/>
      <c r="KP122" s="1"/>
      <c r="KQ122" s="1"/>
      <c r="KR122" s="1"/>
      <c r="KS122" s="1"/>
      <c r="KT122" s="1"/>
      <c r="KU122" s="1"/>
      <c r="KV122" s="1"/>
      <c r="KW122" s="1"/>
      <c r="KX122" s="1"/>
      <c r="KY122" s="1"/>
      <c r="KZ122" s="1"/>
      <c r="LA122" s="1"/>
      <c r="LB122" s="1"/>
      <c r="LC122" s="1"/>
      <c r="LD122" s="1"/>
      <c r="LE122" s="1"/>
      <c r="LF122" s="1"/>
      <c r="LG122" s="1"/>
      <c r="LH122" s="1"/>
      <c r="LI122" s="1"/>
      <c r="LJ122" s="1"/>
      <c r="LK122" s="1"/>
      <c r="LL122" s="1"/>
      <c r="LM122" s="1"/>
      <c r="LN122" s="1"/>
      <c r="LO122" s="1"/>
      <c r="LP122" s="1"/>
      <c r="LQ122" s="1"/>
      <c r="LR122" s="1"/>
      <c r="LS122" s="1"/>
      <c r="LT122" s="1"/>
      <c r="LU122" s="1"/>
      <c r="LV122" s="1"/>
      <c r="LW122" s="1"/>
      <c r="LX122" s="1"/>
      <c r="LY122" s="1"/>
      <c r="LZ122" s="1"/>
      <c r="MA122" s="1"/>
      <c r="MB122" s="1"/>
      <c r="MC122" s="1"/>
      <c r="MD122" s="1"/>
      <c r="ME122" s="1"/>
      <c r="MF122" s="1"/>
      <c r="MG122" s="1"/>
      <c r="MH122" s="1"/>
      <c r="MI122" s="1"/>
      <c r="MJ122" s="1"/>
      <c r="MK122" s="1"/>
      <c r="ML122" s="1"/>
      <c r="MM122" s="1"/>
      <c r="MN122" s="1"/>
      <c r="MO122" s="1"/>
      <c r="MP122" s="1"/>
      <c r="MQ122" s="1"/>
      <c r="MR122" s="1"/>
      <c r="MS122" s="1"/>
      <c r="MT122" s="1"/>
      <c r="MU122" s="1"/>
      <c r="MV122" s="1"/>
      <c r="MW122" s="1"/>
      <c r="MX122" s="1"/>
      <c r="MY122" s="1"/>
      <c r="MZ122" s="1"/>
      <c r="NA122" s="1"/>
      <c r="NB122" s="1"/>
      <c r="NC122" s="1"/>
      <c r="ND122" s="1"/>
      <c r="NE122" s="1"/>
      <c r="NF122" s="1"/>
      <c r="NG122" s="1"/>
      <c r="NH122" s="1"/>
      <c r="NI122" s="1"/>
      <c r="NJ122" s="1"/>
      <c r="NK122" s="1"/>
      <c r="NL122" s="1"/>
      <c r="NM122" s="1"/>
      <c r="NN122" s="1"/>
      <c r="NO122" s="1"/>
      <c r="NP122" s="1"/>
      <c r="NQ122" s="1"/>
      <c r="NR122" s="1"/>
      <c r="NS122" s="1"/>
      <c r="NT122" s="1"/>
      <c r="NU122" s="1"/>
      <c r="NV122" s="1"/>
      <c r="NW122" s="1"/>
      <c r="NX122" s="1"/>
      <c r="NY122" s="1"/>
      <c r="NZ122" s="1"/>
      <c r="OA122" s="1"/>
      <c r="OB122" s="1"/>
      <c r="OC122" s="1"/>
      <c r="OD122" s="1"/>
      <c r="OE122" s="1"/>
      <c r="OF122" s="1"/>
      <c r="OG122" s="1"/>
      <c r="OH122" s="1"/>
      <c r="OI122" s="1"/>
      <c r="OJ122" s="1"/>
      <c r="OK122" s="1"/>
      <c r="OL122" s="1"/>
      <c r="OM122" s="1"/>
      <c r="ON122" s="1"/>
      <c r="OO122" s="1"/>
      <c r="OP122" s="1"/>
      <c r="OQ122" s="1"/>
      <c r="OR122" s="1"/>
      <c r="OS122" s="1"/>
      <c r="OT122" s="1"/>
      <c r="OU122" s="1"/>
      <c r="OV122" s="1"/>
      <c r="OW122" s="1"/>
      <c r="OX122" s="1"/>
      <c r="OY122" s="1"/>
      <c r="OZ122" s="1"/>
      <c r="PA122" s="1"/>
      <c r="PB122" s="1"/>
      <c r="PC122" s="1"/>
      <c r="PD122" s="1"/>
      <c r="PE122" s="1"/>
      <c r="PF122" s="1"/>
      <c r="PG122" s="1"/>
      <c r="PH122" s="1"/>
      <c r="PI122" s="1"/>
      <c r="PJ122" s="1"/>
      <c r="PK122" s="1"/>
      <c r="PL122" s="1"/>
      <c r="PM122" s="1"/>
      <c r="PN122" s="1"/>
      <c r="PO122" s="1"/>
      <c r="PP122" s="1"/>
      <c r="PQ122" s="1"/>
      <c r="PR122" s="1"/>
      <c r="PS122" s="1"/>
      <c r="PT122" s="1"/>
      <c r="PU122" s="1"/>
      <c r="PV122" s="1"/>
      <c r="PW122" s="1"/>
      <c r="PX122" s="1"/>
      <c r="PY122" s="1"/>
      <c r="PZ122" s="1"/>
      <c r="QA122" s="1"/>
      <c r="QB122" s="1"/>
      <c r="QC122" s="1"/>
      <c r="QD122" s="1"/>
      <c r="QE122" s="1"/>
      <c r="QF122" s="1"/>
      <c r="QG122" s="1"/>
      <c r="QH122" s="1"/>
      <c r="QI122" s="1"/>
      <c r="QJ122" s="1"/>
      <c r="QK122" s="1"/>
      <c r="QL122" s="1"/>
      <c r="QM122" s="1"/>
      <c r="QN122" s="1"/>
      <c r="QO122" s="1"/>
      <c r="QP122" s="1"/>
      <c r="QQ122" s="1"/>
      <c r="QR122" s="1"/>
      <c r="QS122" s="1"/>
      <c r="QT122" s="1"/>
      <c r="QU122" s="1"/>
      <c r="QV122" s="1"/>
      <c r="QW122" s="1"/>
      <c r="QX122" s="1"/>
      <c r="QY122" s="1"/>
      <c r="QZ122" s="1"/>
      <c r="RA122" s="1"/>
      <c r="RB122" s="1"/>
      <c r="RC122" s="1"/>
      <c r="RD122" s="1"/>
      <c r="RE122" s="1"/>
      <c r="RF122" s="1"/>
      <c r="RG122" s="1"/>
      <c r="RH122" s="1"/>
      <c r="RI122" s="1"/>
      <c r="RJ122" s="1"/>
      <c r="RK122" s="1"/>
      <c r="RL122" s="1"/>
      <c r="RM122" s="1"/>
      <c r="RN122" s="1"/>
      <c r="RO122" s="1"/>
      <c r="RP122" s="1"/>
      <c r="RQ122" s="1"/>
      <c r="RR122" s="1"/>
      <c r="RS122" s="1"/>
      <c r="RT122" s="1"/>
      <c r="RU122" s="1"/>
      <c r="RV122" s="1"/>
      <c r="RW122" s="1"/>
      <c r="RX122" s="1"/>
      <c r="RY122" s="1"/>
      <c r="RZ122" s="1"/>
      <c r="SA122" s="1"/>
      <c r="SB122" s="1"/>
      <c r="SC122" s="1"/>
      <c r="SD122" s="1"/>
      <c r="SE122" s="1"/>
      <c r="SF122" s="1"/>
      <c r="SG122" s="1"/>
      <c r="SH122" s="1"/>
      <c r="SI122" s="1"/>
      <c r="SJ122" s="1"/>
      <c r="SK122" s="1"/>
      <c r="SL122" s="1"/>
      <c r="SM122" s="1"/>
      <c r="SN122" s="1"/>
      <c r="SO122" s="1"/>
    </row>
    <row r="123" spans="1:50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  <c r="IW123" s="1"/>
      <c r="IX123" s="1"/>
      <c r="IY123" s="1"/>
      <c r="IZ123" s="1"/>
      <c r="JA123" s="1"/>
      <c r="JB123" s="1"/>
      <c r="JC123" s="1"/>
      <c r="JD123" s="1"/>
      <c r="JE123" s="1"/>
      <c r="JF123" s="1"/>
      <c r="JG123" s="1"/>
      <c r="JH123" s="1"/>
      <c r="JI123" s="1"/>
      <c r="JJ123" s="1"/>
      <c r="JK123" s="1"/>
      <c r="JL123" s="1"/>
      <c r="JM123" s="1"/>
      <c r="JN123" s="1"/>
      <c r="JO123" s="1"/>
      <c r="JP123" s="1"/>
      <c r="JQ123" s="1"/>
      <c r="JR123" s="1"/>
      <c r="JS123" s="1"/>
      <c r="JT123" s="1"/>
      <c r="JU123" s="1"/>
      <c r="JV123" s="1"/>
      <c r="JW123" s="1"/>
      <c r="JX123" s="1"/>
      <c r="JY123" s="1"/>
      <c r="JZ123" s="1"/>
      <c r="KA123" s="1"/>
      <c r="KB123" s="1"/>
      <c r="KC123" s="1"/>
      <c r="KD123" s="1"/>
      <c r="KE123" s="1"/>
      <c r="KF123" s="1"/>
      <c r="KG123" s="1"/>
      <c r="KH123" s="1"/>
      <c r="KI123" s="1"/>
      <c r="KJ123" s="1"/>
      <c r="KK123" s="1"/>
      <c r="KL123" s="1"/>
      <c r="KM123" s="1"/>
      <c r="KN123" s="1"/>
      <c r="KO123" s="1"/>
      <c r="KP123" s="1"/>
      <c r="KQ123" s="1"/>
      <c r="KR123" s="1"/>
      <c r="KS123" s="1"/>
      <c r="KT123" s="1"/>
      <c r="KU123" s="1"/>
      <c r="KV123" s="1"/>
      <c r="KW123" s="1"/>
      <c r="KX123" s="1"/>
      <c r="KY123" s="1"/>
      <c r="KZ123" s="1"/>
      <c r="LA123" s="1"/>
      <c r="LB123" s="1"/>
      <c r="LC123" s="1"/>
      <c r="LD123" s="1"/>
      <c r="LE123" s="1"/>
      <c r="LF123" s="1"/>
      <c r="LG123" s="1"/>
      <c r="LH123" s="1"/>
      <c r="LI123" s="1"/>
      <c r="LJ123" s="1"/>
      <c r="LK123" s="1"/>
      <c r="LL123" s="1"/>
      <c r="LM123" s="1"/>
      <c r="LN123" s="1"/>
      <c r="LO123" s="1"/>
      <c r="LP123" s="1"/>
      <c r="LQ123" s="1"/>
      <c r="LR123" s="1"/>
      <c r="LS123" s="1"/>
      <c r="LT123" s="1"/>
      <c r="LU123" s="1"/>
      <c r="LV123" s="1"/>
      <c r="LW123" s="1"/>
      <c r="LX123" s="1"/>
      <c r="LY123" s="1"/>
      <c r="LZ123" s="1"/>
      <c r="MA123" s="1"/>
      <c r="MB123" s="1"/>
      <c r="MC123" s="1"/>
      <c r="MD123" s="1"/>
      <c r="ME123" s="1"/>
      <c r="MF123" s="1"/>
      <c r="MG123" s="1"/>
      <c r="MH123" s="1"/>
      <c r="MI123" s="1"/>
      <c r="MJ123" s="1"/>
      <c r="MK123" s="1"/>
      <c r="ML123" s="1"/>
      <c r="MM123" s="1"/>
      <c r="MN123" s="1"/>
      <c r="MO123" s="1"/>
      <c r="MP123" s="1"/>
      <c r="MQ123" s="1"/>
      <c r="MR123" s="1"/>
      <c r="MS123" s="1"/>
      <c r="MT123" s="1"/>
      <c r="MU123" s="1"/>
      <c r="MV123" s="1"/>
      <c r="MW123" s="1"/>
      <c r="MX123" s="1"/>
      <c r="MY123" s="1"/>
      <c r="MZ123" s="1"/>
      <c r="NA123" s="1"/>
      <c r="NB123" s="1"/>
      <c r="NC123" s="1"/>
      <c r="ND123" s="1"/>
      <c r="NE123" s="1"/>
      <c r="NF123" s="1"/>
      <c r="NG123" s="1"/>
      <c r="NH123" s="1"/>
      <c r="NI123" s="1"/>
      <c r="NJ123" s="1"/>
      <c r="NK123" s="1"/>
      <c r="NL123" s="1"/>
      <c r="NM123" s="1"/>
      <c r="NN123" s="1"/>
      <c r="NO123" s="1"/>
      <c r="NP123" s="1"/>
      <c r="NQ123" s="1"/>
      <c r="NR123" s="1"/>
      <c r="NS123" s="1"/>
      <c r="NT123" s="1"/>
      <c r="NU123" s="1"/>
      <c r="NV123" s="1"/>
      <c r="NW123" s="1"/>
      <c r="NX123" s="1"/>
      <c r="NY123" s="1"/>
      <c r="NZ123" s="1"/>
      <c r="OA123" s="1"/>
      <c r="OB123" s="1"/>
      <c r="OC123" s="1"/>
      <c r="OD123" s="1"/>
      <c r="OE123" s="1"/>
      <c r="OF123" s="1"/>
      <c r="OG123" s="1"/>
      <c r="OH123" s="1"/>
      <c r="OI123" s="1"/>
      <c r="OJ123" s="1"/>
      <c r="OK123" s="1"/>
      <c r="OL123" s="1"/>
      <c r="OM123" s="1"/>
      <c r="ON123" s="1"/>
      <c r="OO123" s="1"/>
      <c r="OP123" s="1"/>
      <c r="OQ123" s="1"/>
      <c r="OR123" s="1"/>
      <c r="OS123" s="1"/>
      <c r="OT123" s="1"/>
      <c r="OU123" s="1"/>
      <c r="OV123" s="1"/>
      <c r="OW123" s="1"/>
      <c r="OX123" s="1"/>
      <c r="OY123" s="1"/>
      <c r="OZ123" s="1"/>
      <c r="PA123" s="1"/>
      <c r="PB123" s="1"/>
      <c r="PC123" s="1"/>
      <c r="PD123" s="1"/>
      <c r="PE123" s="1"/>
      <c r="PF123" s="1"/>
      <c r="PG123" s="1"/>
      <c r="PH123" s="1"/>
      <c r="PI123" s="1"/>
      <c r="PJ123" s="1"/>
      <c r="PK123" s="1"/>
      <c r="PL123" s="1"/>
      <c r="PM123" s="1"/>
      <c r="PN123" s="1"/>
      <c r="PO123" s="1"/>
      <c r="PP123" s="1"/>
      <c r="PQ123" s="1"/>
      <c r="PR123" s="1"/>
      <c r="PS123" s="1"/>
      <c r="PT123" s="1"/>
      <c r="PU123" s="1"/>
      <c r="PV123" s="1"/>
      <c r="PW123" s="1"/>
      <c r="PX123" s="1"/>
      <c r="PY123" s="1"/>
      <c r="PZ123" s="1"/>
      <c r="QA123" s="1"/>
      <c r="QB123" s="1"/>
      <c r="QC123" s="1"/>
      <c r="QD123" s="1"/>
      <c r="QE123" s="1"/>
      <c r="QF123" s="1"/>
      <c r="QG123" s="1"/>
      <c r="QH123" s="1"/>
      <c r="QI123" s="1"/>
      <c r="QJ123" s="1"/>
      <c r="QK123" s="1"/>
      <c r="QL123" s="1"/>
      <c r="QM123" s="1"/>
      <c r="QN123" s="1"/>
      <c r="QO123" s="1"/>
      <c r="QP123" s="1"/>
      <c r="QQ123" s="1"/>
      <c r="QR123" s="1"/>
      <c r="QS123" s="1"/>
      <c r="QT123" s="1"/>
      <c r="QU123" s="1"/>
      <c r="QV123" s="1"/>
      <c r="QW123" s="1"/>
      <c r="QX123" s="1"/>
      <c r="QY123" s="1"/>
      <c r="QZ123" s="1"/>
      <c r="RA123" s="1"/>
      <c r="RB123" s="1"/>
      <c r="RC123" s="1"/>
      <c r="RD123" s="1"/>
      <c r="RE123" s="1"/>
      <c r="RF123" s="1"/>
      <c r="RG123" s="1"/>
      <c r="RH123" s="1"/>
      <c r="RI123" s="1"/>
      <c r="RJ123" s="1"/>
      <c r="RK123" s="1"/>
      <c r="RL123" s="1"/>
      <c r="RM123" s="1"/>
      <c r="RN123" s="1"/>
      <c r="RO123" s="1"/>
      <c r="RP123" s="1"/>
      <c r="RQ123" s="1"/>
      <c r="RR123" s="1"/>
      <c r="RS123" s="1"/>
      <c r="RT123" s="1"/>
      <c r="RU123" s="1"/>
      <c r="RV123" s="1"/>
      <c r="RW123" s="1"/>
      <c r="RX123" s="1"/>
      <c r="RY123" s="1"/>
      <c r="RZ123" s="1"/>
      <c r="SA123" s="1"/>
      <c r="SB123" s="1"/>
      <c r="SC123" s="1"/>
      <c r="SD123" s="1"/>
      <c r="SE123" s="1"/>
      <c r="SF123" s="1"/>
      <c r="SG123" s="1"/>
      <c r="SH123" s="1"/>
      <c r="SI123" s="1"/>
      <c r="SJ123" s="1"/>
      <c r="SK123" s="1"/>
      <c r="SL123" s="1"/>
      <c r="SM123" s="1"/>
      <c r="SN123" s="1"/>
      <c r="SO123" s="1"/>
    </row>
    <row r="124" spans="1:50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  <c r="IW124" s="1"/>
      <c r="IX124" s="1"/>
      <c r="IY124" s="1"/>
      <c r="IZ124" s="1"/>
      <c r="JA124" s="1"/>
      <c r="JB124" s="1"/>
      <c r="JC124" s="1"/>
      <c r="JD124" s="1"/>
      <c r="JE124" s="1"/>
      <c r="JF124" s="1"/>
      <c r="JG124" s="1"/>
      <c r="JH124" s="1"/>
      <c r="JI124" s="1"/>
      <c r="JJ124" s="1"/>
      <c r="JK124" s="1"/>
      <c r="JL124" s="1"/>
      <c r="JM124" s="1"/>
      <c r="JN124" s="1"/>
      <c r="JO124" s="1"/>
      <c r="JP124" s="1"/>
      <c r="JQ124" s="1"/>
      <c r="JR124" s="1"/>
      <c r="JS124" s="1"/>
      <c r="JT124" s="1"/>
      <c r="JU124" s="1"/>
      <c r="JV124" s="1"/>
      <c r="JW124" s="1"/>
      <c r="JX124" s="1"/>
      <c r="JY124" s="1"/>
      <c r="JZ124" s="1"/>
      <c r="KA124" s="1"/>
      <c r="KB124" s="1"/>
      <c r="KC124" s="1"/>
      <c r="KD124" s="1"/>
      <c r="KE124" s="1"/>
      <c r="KF124" s="1"/>
      <c r="KG124" s="1"/>
      <c r="KH124" s="1"/>
      <c r="KI124" s="1"/>
      <c r="KJ124" s="1"/>
      <c r="KK124" s="1"/>
      <c r="KL124" s="1"/>
      <c r="KM124" s="1"/>
      <c r="KN124" s="1"/>
      <c r="KO124" s="1"/>
      <c r="KP124" s="1"/>
      <c r="KQ124" s="1"/>
      <c r="KR124" s="1"/>
      <c r="KS124" s="1"/>
      <c r="KT124" s="1"/>
      <c r="KU124" s="1"/>
      <c r="KV124" s="1"/>
      <c r="KW124" s="1"/>
      <c r="KX124" s="1"/>
      <c r="KY124" s="1"/>
      <c r="KZ124" s="1"/>
      <c r="LA124" s="1"/>
      <c r="LB124" s="1"/>
      <c r="LC124" s="1"/>
      <c r="LD124" s="1"/>
      <c r="LE124" s="1"/>
      <c r="LF124" s="1"/>
      <c r="LG124" s="1"/>
      <c r="LH124" s="1"/>
      <c r="LI124" s="1"/>
      <c r="LJ124" s="1"/>
      <c r="LK124" s="1"/>
      <c r="LL124" s="1"/>
      <c r="LM124" s="1"/>
      <c r="LN124" s="1"/>
      <c r="LO124" s="1"/>
      <c r="LP124" s="1"/>
      <c r="LQ124" s="1"/>
      <c r="LR124" s="1"/>
      <c r="LS124" s="1"/>
      <c r="LT124" s="1"/>
      <c r="LU124" s="1"/>
      <c r="LV124" s="1"/>
      <c r="LW124" s="1"/>
      <c r="LX124" s="1"/>
      <c r="LY124" s="1"/>
      <c r="LZ124" s="1"/>
      <c r="MA124" s="1"/>
      <c r="MB124" s="1"/>
      <c r="MC124" s="1"/>
      <c r="MD124" s="1"/>
      <c r="ME124" s="1"/>
      <c r="MF124" s="1"/>
      <c r="MG124" s="1"/>
      <c r="MH124" s="1"/>
      <c r="MI124" s="1"/>
      <c r="MJ124" s="1"/>
      <c r="MK124" s="1"/>
      <c r="ML124" s="1"/>
      <c r="MM124" s="1"/>
      <c r="MN124" s="1"/>
      <c r="MO124" s="1"/>
      <c r="MP124" s="1"/>
      <c r="MQ124" s="1"/>
      <c r="MR124" s="1"/>
      <c r="MS124" s="1"/>
      <c r="MT124" s="1"/>
      <c r="MU124" s="1"/>
      <c r="MV124" s="1"/>
      <c r="MW124" s="1"/>
      <c r="MX124" s="1"/>
      <c r="MY124" s="1"/>
      <c r="MZ124" s="1"/>
      <c r="NA124" s="1"/>
      <c r="NB124" s="1"/>
      <c r="NC124" s="1"/>
      <c r="ND124" s="1"/>
      <c r="NE124" s="1"/>
      <c r="NF124" s="1"/>
      <c r="NG124" s="1"/>
      <c r="NH124" s="1"/>
      <c r="NI124" s="1"/>
      <c r="NJ124" s="1"/>
      <c r="NK124" s="1"/>
      <c r="NL124" s="1"/>
      <c r="NM124" s="1"/>
      <c r="NN124" s="1"/>
      <c r="NO124" s="1"/>
      <c r="NP124" s="1"/>
      <c r="NQ124" s="1"/>
      <c r="NR124" s="1"/>
      <c r="NS124" s="1"/>
      <c r="NT124" s="1"/>
      <c r="NU124" s="1"/>
      <c r="NV124" s="1"/>
      <c r="NW124" s="1"/>
      <c r="NX124" s="1"/>
      <c r="NY124" s="1"/>
      <c r="NZ124" s="1"/>
      <c r="OA124" s="1"/>
      <c r="OB124" s="1"/>
      <c r="OC124" s="1"/>
      <c r="OD124" s="1"/>
      <c r="OE124" s="1"/>
      <c r="OF124" s="1"/>
      <c r="OG124" s="1"/>
      <c r="OH124" s="1"/>
      <c r="OI124" s="1"/>
      <c r="OJ124" s="1"/>
      <c r="OK124" s="1"/>
      <c r="OL124" s="1"/>
      <c r="OM124" s="1"/>
      <c r="ON124" s="1"/>
      <c r="OO124" s="1"/>
      <c r="OP124" s="1"/>
      <c r="OQ124" s="1"/>
      <c r="OR124" s="1"/>
      <c r="OS124" s="1"/>
      <c r="OT124" s="1"/>
      <c r="OU124" s="1"/>
      <c r="OV124" s="1"/>
      <c r="OW124" s="1"/>
      <c r="OX124" s="1"/>
      <c r="OY124" s="1"/>
      <c r="OZ124" s="1"/>
      <c r="PA124" s="1"/>
      <c r="PB124" s="1"/>
      <c r="PC124" s="1"/>
      <c r="PD124" s="1"/>
      <c r="PE124" s="1"/>
      <c r="PF124" s="1"/>
      <c r="PG124" s="1"/>
      <c r="PH124" s="1"/>
      <c r="PI124" s="1"/>
      <c r="PJ124" s="1"/>
      <c r="PK124" s="1"/>
      <c r="PL124" s="1"/>
      <c r="PM124" s="1"/>
      <c r="PN124" s="1"/>
      <c r="PO124" s="1"/>
      <c r="PP124" s="1"/>
      <c r="PQ124" s="1"/>
      <c r="PR124" s="1"/>
      <c r="PS124" s="1"/>
      <c r="PT124" s="1"/>
      <c r="PU124" s="1"/>
      <c r="PV124" s="1"/>
      <c r="PW124" s="1"/>
      <c r="PX124" s="1"/>
      <c r="PY124" s="1"/>
      <c r="PZ124" s="1"/>
      <c r="QA124" s="1"/>
      <c r="QB124" s="1"/>
      <c r="QC124" s="1"/>
      <c r="QD124" s="1"/>
      <c r="QE124" s="1"/>
      <c r="QF124" s="1"/>
      <c r="QG124" s="1"/>
      <c r="QH124" s="1"/>
      <c r="QI124" s="1"/>
      <c r="QJ124" s="1"/>
      <c r="QK124" s="1"/>
      <c r="QL124" s="1"/>
      <c r="QM124" s="1"/>
      <c r="QN124" s="1"/>
      <c r="QO124" s="1"/>
      <c r="QP124" s="1"/>
      <c r="QQ124" s="1"/>
      <c r="QR124" s="1"/>
      <c r="QS124" s="1"/>
      <c r="QT124" s="1"/>
      <c r="QU124" s="1"/>
      <c r="QV124" s="1"/>
      <c r="QW124" s="1"/>
      <c r="QX124" s="1"/>
      <c r="QY124" s="1"/>
      <c r="QZ124" s="1"/>
      <c r="RA124" s="1"/>
      <c r="RB124" s="1"/>
      <c r="RC124" s="1"/>
      <c r="RD124" s="1"/>
      <c r="RE124" s="1"/>
      <c r="RF124" s="1"/>
      <c r="RG124" s="1"/>
      <c r="RH124" s="1"/>
      <c r="RI124" s="1"/>
      <c r="RJ124" s="1"/>
      <c r="RK124" s="1"/>
      <c r="RL124" s="1"/>
      <c r="RM124" s="1"/>
      <c r="RN124" s="1"/>
      <c r="RO124" s="1"/>
      <c r="RP124" s="1"/>
      <c r="RQ124" s="1"/>
      <c r="RR124" s="1"/>
      <c r="RS124" s="1"/>
      <c r="RT124" s="1"/>
      <c r="RU124" s="1"/>
      <c r="RV124" s="1"/>
      <c r="RW124" s="1"/>
      <c r="RX124" s="1"/>
      <c r="RY124" s="1"/>
      <c r="RZ124" s="1"/>
      <c r="SA124" s="1"/>
      <c r="SB124" s="1"/>
      <c r="SC124" s="1"/>
      <c r="SD124" s="1"/>
      <c r="SE124" s="1"/>
      <c r="SF124" s="1"/>
      <c r="SG124" s="1"/>
      <c r="SH124" s="1"/>
      <c r="SI124" s="1"/>
      <c r="SJ124" s="1"/>
      <c r="SK124" s="1"/>
      <c r="SL124" s="1"/>
      <c r="SM124" s="1"/>
      <c r="SN124" s="1"/>
      <c r="SO124" s="1"/>
    </row>
    <row r="125" spans="1:50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  <c r="IW125" s="1"/>
      <c r="IX125" s="1"/>
      <c r="IY125" s="1"/>
      <c r="IZ125" s="1"/>
      <c r="JA125" s="1"/>
      <c r="JB125" s="1"/>
      <c r="JC125" s="1"/>
      <c r="JD125" s="1"/>
      <c r="JE125" s="1"/>
      <c r="JF125" s="1"/>
      <c r="JG125" s="1"/>
      <c r="JH125" s="1"/>
      <c r="JI125" s="1"/>
      <c r="JJ125" s="1"/>
      <c r="JK125" s="1"/>
      <c r="JL125" s="1"/>
      <c r="JM125" s="1"/>
      <c r="JN125" s="1"/>
      <c r="JO125" s="1"/>
      <c r="JP125" s="1"/>
      <c r="JQ125" s="1"/>
      <c r="JR125" s="1"/>
      <c r="JS125" s="1"/>
      <c r="JT125" s="1"/>
      <c r="JU125" s="1"/>
      <c r="JV125" s="1"/>
      <c r="JW125" s="1"/>
      <c r="JX125" s="1"/>
      <c r="JY125" s="1"/>
      <c r="JZ125" s="1"/>
      <c r="KA125" s="1"/>
      <c r="KB125" s="1"/>
      <c r="KC125" s="1"/>
      <c r="KD125" s="1"/>
      <c r="KE125" s="1"/>
      <c r="KF125" s="1"/>
      <c r="KG125" s="1"/>
      <c r="KH125" s="1"/>
      <c r="KI125" s="1"/>
      <c r="KJ125" s="1"/>
      <c r="KK125" s="1"/>
      <c r="KL125" s="1"/>
      <c r="KM125" s="1"/>
      <c r="KN125" s="1"/>
      <c r="KO125" s="1"/>
      <c r="KP125" s="1"/>
      <c r="KQ125" s="1"/>
      <c r="KR125" s="1"/>
      <c r="KS125" s="1"/>
      <c r="KT125" s="1"/>
      <c r="KU125" s="1"/>
      <c r="KV125" s="1"/>
      <c r="KW125" s="1"/>
      <c r="KX125" s="1"/>
      <c r="KY125" s="1"/>
      <c r="KZ125" s="1"/>
      <c r="LA125" s="1"/>
      <c r="LB125" s="1"/>
      <c r="LC125" s="1"/>
      <c r="LD125" s="1"/>
      <c r="LE125" s="1"/>
      <c r="LF125" s="1"/>
      <c r="LG125" s="1"/>
      <c r="LH125" s="1"/>
      <c r="LI125" s="1"/>
      <c r="LJ125" s="1"/>
      <c r="LK125" s="1"/>
      <c r="LL125" s="1"/>
      <c r="LM125" s="1"/>
      <c r="LN125" s="1"/>
      <c r="LO125" s="1"/>
      <c r="LP125" s="1"/>
      <c r="LQ125" s="1"/>
      <c r="LR125" s="1"/>
      <c r="LS125" s="1"/>
      <c r="LT125" s="1"/>
      <c r="LU125" s="1"/>
      <c r="LV125" s="1"/>
      <c r="LW125" s="1"/>
      <c r="LX125" s="1"/>
      <c r="LY125" s="1"/>
      <c r="LZ125" s="1"/>
      <c r="MA125" s="1"/>
      <c r="MB125" s="1"/>
      <c r="MC125" s="1"/>
      <c r="MD125" s="1"/>
      <c r="ME125" s="1"/>
      <c r="MF125" s="1"/>
      <c r="MG125" s="1"/>
      <c r="MH125" s="1"/>
      <c r="MI125" s="1"/>
      <c r="MJ125" s="1"/>
      <c r="MK125" s="1"/>
      <c r="ML125" s="1"/>
      <c r="MM125" s="1"/>
      <c r="MN125" s="1"/>
      <c r="MO125" s="1"/>
      <c r="MP125" s="1"/>
      <c r="MQ125" s="1"/>
      <c r="MR125" s="1"/>
      <c r="MS125" s="1"/>
      <c r="MT125" s="1"/>
      <c r="MU125" s="1"/>
      <c r="MV125" s="1"/>
      <c r="MW125" s="1"/>
      <c r="MX125" s="1"/>
      <c r="MY125" s="1"/>
      <c r="MZ125" s="1"/>
      <c r="NA125" s="1"/>
      <c r="NB125" s="1"/>
      <c r="NC125" s="1"/>
      <c r="ND125" s="1"/>
      <c r="NE125" s="1"/>
      <c r="NF125" s="1"/>
      <c r="NG125" s="1"/>
      <c r="NH125" s="1"/>
      <c r="NI125" s="1"/>
      <c r="NJ125" s="1"/>
      <c r="NK125" s="1"/>
      <c r="NL125" s="1"/>
      <c r="NM125" s="1"/>
      <c r="NN125" s="1"/>
      <c r="NO125" s="1"/>
      <c r="NP125" s="1"/>
      <c r="NQ125" s="1"/>
      <c r="NR125" s="1"/>
      <c r="NS125" s="1"/>
      <c r="NT125" s="1"/>
      <c r="NU125" s="1"/>
      <c r="NV125" s="1"/>
      <c r="NW125" s="1"/>
      <c r="NX125" s="1"/>
      <c r="NY125" s="1"/>
      <c r="NZ125" s="1"/>
      <c r="OA125" s="1"/>
      <c r="OB125" s="1"/>
      <c r="OC125" s="1"/>
      <c r="OD125" s="1"/>
      <c r="OE125" s="1"/>
      <c r="OF125" s="1"/>
      <c r="OG125" s="1"/>
      <c r="OH125" s="1"/>
      <c r="OI125" s="1"/>
      <c r="OJ125" s="1"/>
      <c r="OK125" s="1"/>
      <c r="OL125" s="1"/>
      <c r="OM125" s="1"/>
      <c r="ON125" s="1"/>
      <c r="OO125" s="1"/>
      <c r="OP125" s="1"/>
      <c r="OQ125" s="1"/>
      <c r="OR125" s="1"/>
      <c r="OS125" s="1"/>
      <c r="OT125" s="1"/>
      <c r="OU125" s="1"/>
      <c r="OV125" s="1"/>
      <c r="OW125" s="1"/>
      <c r="OX125" s="1"/>
      <c r="OY125" s="1"/>
      <c r="OZ125" s="1"/>
      <c r="PA125" s="1"/>
      <c r="PB125" s="1"/>
      <c r="PC125" s="1"/>
      <c r="PD125" s="1"/>
      <c r="PE125" s="1"/>
      <c r="PF125" s="1"/>
      <c r="PG125" s="1"/>
      <c r="PH125" s="1"/>
      <c r="PI125" s="1"/>
      <c r="PJ125" s="1"/>
      <c r="PK125" s="1"/>
      <c r="PL125" s="1"/>
      <c r="PM125" s="1"/>
      <c r="PN125" s="1"/>
      <c r="PO125" s="1"/>
      <c r="PP125" s="1"/>
      <c r="PQ125" s="1"/>
      <c r="PR125" s="1"/>
      <c r="PS125" s="1"/>
      <c r="PT125" s="1"/>
      <c r="PU125" s="1"/>
      <c r="PV125" s="1"/>
      <c r="PW125" s="1"/>
      <c r="PX125" s="1"/>
      <c r="PY125" s="1"/>
      <c r="PZ125" s="1"/>
      <c r="QA125" s="1"/>
      <c r="QB125" s="1"/>
      <c r="QC125" s="1"/>
      <c r="QD125" s="1"/>
      <c r="QE125" s="1"/>
      <c r="QF125" s="1"/>
      <c r="QG125" s="1"/>
      <c r="QH125" s="1"/>
      <c r="QI125" s="1"/>
      <c r="QJ125" s="1"/>
      <c r="QK125" s="1"/>
      <c r="QL125" s="1"/>
      <c r="QM125" s="1"/>
      <c r="QN125" s="1"/>
      <c r="QO125" s="1"/>
      <c r="QP125" s="1"/>
      <c r="QQ125" s="1"/>
      <c r="QR125" s="1"/>
      <c r="QS125" s="1"/>
      <c r="QT125" s="1"/>
      <c r="QU125" s="1"/>
      <c r="QV125" s="1"/>
      <c r="QW125" s="1"/>
      <c r="QX125" s="1"/>
      <c r="QY125" s="1"/>
      <c r="QZ125" s="1"/>
      <c r="RA125" s="1"/>
      <c r="RB125" s="1"/>
      <c r="RC125" s="1"/>
      <c r="RD125" s="1"/>
      <c r="RE125" s="1"/>
      <c r="RF125" s="1"/>
      <c r="RG125" s="1"/>
      <c r="RH125" s="1"/>
      <c r="RI125" s="1"/>
      <c r="RJ125" s="1"/>
      <c r="RK125" s="1"/>
      <c r="RL125" s="1"/>
      <c r="RM125" s="1"/>
      <c r="RN125" s="1"/>
      <c r="RO125" s="1"/>
      <c r="RP125" s="1"/>
      <c r="RQ125" s="1"/>
      <c r="RR125" s="1"/>
      <c r="RS125" s="1"/>
      <c r="RT125" s="1"/>
      <c r="RU125" s="1"/>
      <c r="RV125" s="1"/>
      <c r="RW125" s="1"/>
      <c r="RX125" s="1"/>
      <c r="RY125" s="1"/>
      <c r="RZ125" s="1"/>
      <c r="SA125" s="1"/>
      <c r="SB125" s="1"/>
      <c r="SC125" s="1"/>
      <c r="SD125" s="1"/>
      <c r="SE125" s="1"/>
      <c r="SF125" s="1"/>
      <c r="SG125" s="1"/>
      <c r="SH125" s="1"/>
      <c r="SI125" s="1"/>
      <c r="SJ125" s="1"/>
      <c r="SK125" s="1"/>
      <c r="SL125" s="1"/>
      <c r="SM125" s="1"/>
      <c r="SN125" s="1"/>
      <c r="SO125" s="1"/>
    </row>
    <row r="126" spans="1:50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  <c r="IW126" s="1"/>
      <c r="IX126" s="1"/>
      <c r="IY126" s="1"/>
      <c r="IZ126" s="1"/>
      <c r="JA126" s="1"/>
      <c r="JB126" s="1"/>
      <c r="JC126" s="1"/>
      <c r="JD126" s="1"/>
      <c r="JE126" s="1"/>
      <c r="JF126" s="1"/>
      <c r="JG126" s="1"/>
      <c r="JH126" s="1"/>
      <c r="JI126" s="1"/>
      <c r="JJ126" s="1"/>
      <c r="JK126" s="1"/>
      <c r="JL126" s="1"/>
      <c r="JM126" s="1"/>
      <c r="JN126" s="1"/>
      <c r="JO126" s="1"/>
      <c r="JP126" s="1"/>
      <c r="JQ126" s="1"/>
      <c r="JR126" s="1"/>
      <c r="JS126" s="1"/>
      <c r="JT126" s="1"/>
      <c r="JU126" s="1"/>
      <c r="JV126" s="1"/>
      <c r="JW126" s="1"/>
      <c r="JX126" s="1"/>
      <c r="JY126" s="1"/>
      <c r="JZ126" s="1"/>
      <c r="KA126" s="1"/>
      <c r="KB126" s="1"/>
      <c r="KC126" s="1"/>
      <c r="KD126" s="1"/>
      <c r="KE126" s="1"/>
      <c r="KF126" s="1"/>
      <c r="KG126" s="1"/>
      <c r="KH126" s="1"/>
      <c r="KI126" s="1"/>
      <c r="KJ126" s="1"/>
      <c r="KK126" s="1"/>
      <c r="KL126" s="1"/>
      <c r="KM126" s="1"/>
      <c r="KN126" s="1"/>
      <c r="KO126" s="1"/>
      <c r="KP126" s="1"/>
      <c r="KQ126" s="1"/>
      <c r="KR126" s="1"/>
      <c r="KS126" s="1"/>
      <c r="KT126" s="1"/>
      <c r="KU126" s="1"/>
      <c r="KV126" s="1"/>
      <c r="KW126" s="1"/>
      <c r="KX126" s="1"/>
      <c r="KY126" s="1"/>
      <c r="KZ126" s="1"/>
      <c r="LA126" s="1"/>
      <c r="LB126" s="1"/>
      <c r="LC126" s="1"/>
      <c r="LD126" s="1"/>
      <c r="LE126" s="1"/>
      <c r="LF126" s="1"/>
      <c r="LG126" s="1"/>
      <c r="LH126" s="1"/>
      <c r="LI126" s="1"/>
      <c r="LJ126" s="1"/>
      <c r="LK126" s="1"/>
      <c r="LL126" s="1"/>
      <c r="LM126" s="1"/>
      <c r="LN126" s="1"/>
      <c r="LO126" s="1"/>
      <c r="LP126" s="1"/>
      <c r="LQ126" s="1"/>
      <c r="LR126" s="1"/>
      <c r="LS126" s="1"/>
      <c r="LT126" s="1"/>
      <c r="LU126" s="1"/>
      <c r="LV126" s="1"/>
      <c r="LW126" s="1"/>
      <c r="LX126" s="1"/>
      <c r="LY126" s="1"/>
      <c r="LZ126" s="1"/>
      <c r="MA126" s="1"/>
      <c r="MB126" s="1"/>
      <c r="MC126" s="1"/>
      <c r="MD126" s="1"/>
      <c r="ME126" s="1"/>
      <c r="MF126" s="1"/>
      <c r="MG126" s="1"/>
      <c r="MH126" s="1"/>
      <c r="MI126" s="1"/>
      <c r="MJ126" s="1"/>
      <c r="MK126" s="1"/>
      <c r="ML126" s="1"/>
      <c r="MM126" s="1"/>
      <c r="MN126" s="1"/>
      <c r="MO126" s="1"/>
      <c r="MP126" s="1"/>
      <c r="MQ126" s="1"/>
      <c r="MR126" s="1"/>
      <c r="MS126" s="1"/>
      <c r="MT126" s="1"/>
      <c r="MU126" s="1"/>
      <c r="MV126" s="1"/>
      <c r="MW126" s="1"/>
      <c r="MX126" s="1"/>
      <c r="MY126" s="1"/>
      <c r="MZ126" s="1"/>
      <c r="NA126" s="1"/>
      <c r="NB126" s="1"/>
      <c r="NC126" s="1"/>
      <c r="ND126" s="1"/>
      <c r="NE126" s="1"/>
      <c r="NF126" s="1"/>
      <c r="NG126" s="1"/>
      <c r="NH126" s="1"/>
      <c r="NI126" s="1"/>
      <c r="NJ126" s="1"/>
      <c r="NK126" s="1"/>
      <c r="NL126" s="1"/>
      <c r="NM126" s="1"/>
      <c r="NN126" s="1"/>
      <c r="NO126" s="1"/>
      <c r="NP126" s="1"/>
      <c r="NQ126" s="1"/>
      <c r="NR126" s="1"/>
      <c r="NS126" s="1"/>
      <c r="NT126" s="1"/>
      <c r="NU126" s="1"/>
      <c r="NV126" s="1"/>
      <c r="NW126" s="1"/>
      <c r="NX126" s="1"/>
      <c r="NY126" s="1"/>
      <c r="NZ126" s="1"/>
      <c r="OA126" s="1"/>
      <c r="OB126" s="1"/>
      <c r="OC126" s="1"/>
      <c r="OD126" s="1"/>
      <c r="OE126" s="1"/>
      <c r="OF126" s="1"/>
      <c r="OG126" s="1"/>
      <c r="OH126" s="1"/>
      <c r="OI126" s="1"/>
      <c r="OJ126" s="1"/>
      <c r="OK126" s="1"/>
      <c r="OL126" s="1"/>
      <c r="OM126" s="1"/>
      <c r="ON126" s="1"/>
      <c r="OO126" s="1"/>
      <c r="OP126" s="1"/>
      <c r="OQ126" s="1"/>
      <c r="OR126" s="1"/>
      <c r="OS126" s="1"/>
      <c r="OT126" s="1"/>
      <c r="OU126" s="1"/>
      <c r="OV126" s="1"/>
      <c r="OW126" s="1"/>
      <c r="OX126" s="1"/>
      <c r="OY126" s="1"/>
      <c r="OZ126" s="1"/>
      <c r="PA126" s="1"/>
      <c r="PB126" s="1"/>
      <c r="PC126" s="1"/>
      <c r="PD126" s="1"/>
      <c r="PE126" s="1"/>
      <c r="PF126" s="1"/>
      <c r="PG126" s="1"/>
      <c r="PH126" s="1"/>
      <c r="PI126" s="1"/>
      <c r="PJ126" s="1"/>
      <c r="PK126" s="1"/>
      <c r="PL126" s="1"/>
      <c r="PM126" s="1"/>
      <c r="PN126" s="1"/>
      <c r="PO126" s="1"/>
      <c r="PP126" s="1"/>
      <c r="PQ126" s="1"/>
      <c r="PR126" s="1"/>
      <c r="PS126" s="1"/>
      <c r="PT126" s="1"/>
      <c r="PU126" s="1"/>
      <c r="PV126" s="1"/>
      <c r="PW126" s="1"/>
      <c r="PX126" s="1"/>
      <c r="PY126" s="1"/>
      <c r="PZ126" s="1"/>
      <c r="QA126" s="1"/>
      <c r="QB126" s="1"/>
      <c r="QC126" s="1"/>
      <c r="QD126" s="1"/>
      <c r="QE126" s="1"/>
      <c r="QF126" s="1"/>
      <c r="QG126" s="1"/>
      <c r="QH126" s="1"/>
      <c r="QI126" s="1"/>
      <c r="QJ126" s="1"/>
      <c r="QK126" s="1"/>
      <c r="QL126" s="1"/>
      <c r="QM126" s="1"/>
      <c r="QN126" s="1"/>
      <c r="QO126" s="1"/>
      <c r="QP126" s="1"/>
      <c r="QQ126" s="1"/>
      <c r="QR126" s="1"/>
      <c r="QS126" s="1"/>
      <c r="QT126" s="1"/>
      <c r="QU126" s="1"/>
      <c r="QV126" s="1"/>
      <c r="QW126" s="1"/>
      <c r="QX126" s="1"/>
      <c r="QY126" s="1"/>
      <c r="QZ126" s="1"/>
      <c r="RA126" s="1"/>
      <c r="RB126" s="1"/>
      <c r="RC126" s="1"/>
      <c r="RD126" s="1"/>
      <c r="RE126" s="1"/>
      <c r="RF126" s="1"/>
      <c r="RG126" s="1"/>
      <c r="RH126" s="1"/>
      <c r="RI126" s="1"/>
      <c r="RJ126" s="1"/>
      <c r="RK126" s="1"/>
      <c r="RL126" s="1"/>
      <c r="RM126" s="1"/>
      <c r="RN126" s="1"/>
      <c r="RO126" s="1"/>
      <c r="RP126" s="1"/>
      <c r="RQ126" s="1"/>
      <c r="RR126" s="1"/>
      <c r="RS126" s="1"/>
      <c r="RT126" s="1"/>
      <c r="RU126" s="1"/>
      <c r="RV126" s="1"/>
      <c r="RW126" s="1"/>
      <c r="RX126" s="1"/>
      <c r="RY126" s="1"/>
      <c r="RZ126" s="1"/>
      <c r="SA126" s="1"/>
      <c r="SB126" s="1"/>
      <c r="SC126" s="1"/>
      <c r="SD126" s="1"/>
      <c r="SE126" s="1"/>
      <c r="SF126" s="1"/>
      <c r="SG126" s="1"/>
      <c r="SH126" s="1"/>
      <c r="SI126" s="1"/>
      <c r="SJ126" s="1"/>
      <c r="SK126" s="1"/>
      <c r="SL126" s="1"/>
      <c r="SM126" s="1"/>
      <c r="SN126" s="1"/>
      <c r="SO126" s="1"/>
    </row>
    <row r="127" spans="1:50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  <c r="IW127" s="1"/>
      <c r="IX127" s="1"/>
      <c r="IY127" s="1"/>
      <c r="IZ127" s="1"/>
      <c r="JA127" s="1"/>
      <c r="JB127" s="1"/>
      <c r="JC127" s="1"/>
      <c r="JD127" s="1"/>
      <c r="JE127" s="1"/>
      <c r="JF127" s="1"/>
      <c r="JG127" s="1"/>
      <c r="JH127" s="1"/>
      <c r="JI127" s="1"/>
      <c r="JJ127" s="1"/>
      <c r="JK127" s="1"/>
      <c r="JL127" s="1"/>
      <c r="JM127" s="1"/>
      <c r="JN127" s="1"/>
      <c r="JO127" s="1"/>
      <c r="JP127" s="1"/>
      <c r="JQ127" s="1"/>
      <c r="JR127" s="1"/>
      <c r="JS127" s="1"/>
      <c r="JT127" s="1"/>
      <c r="JU127" s="1"/>
      <c r="JV127" s="1"/>
      <c r="JW127" s="1"/>
      <c r="JX127" s="1"/>
      <c r="JY127" s="1"/>
      <c r="JZ127" s="1"/>
      <c r="KA127" s="1"/>
      <c r="KB127" s="1"/>
      <c r="KC127" s="1"/>
      <c r="KD127" s="1"/>
      <c r="KE127" s="1"/>
      <c r="KF127" s="1"/>
      <c r="KG127" s="1"/>
      <c r="KH127" s="1"/>
      <c r="KI127" s="1"/>
      <c r="KJ127" s="1"/>
      <c r="KK127" s="1"/>
      <c r="KL127" s="1"/>
      <c r="KM127" s="1"/>
      <c r="KN127" s="1"/>
      <c r="KO127" s="1"/>
      <c r="KP127" s="1"/>
      <c r="KQ127" s="1"/>
      <c r="KR127" s="1"/>
      <c r="KS127" s="1"/>
      <c r="KT127" s="1"/>
      <c r="KU127" s="1"/>
      <c r="KV127" s="1"/>
      <c r="KW127" s="1"/>
      <c r="KX127" s="1"/>
      <c r="KY127" s="1"/>
      <c r="KZ127" s="1"/>
      <c r="LA127" s="1"/>
      <c r="LB127" s="1"/>
      <c r="LC127" s="1"/>
      <c r="LD127" s="1"/>
      <c r="LE127" s="1"/>
      <c r="LF127" s="1"/>
      <c r="LG127" s="1"/>
      <c r="LH127" s="1"/>
      <c r="LI127" s="1"/>
      <c r="LJ127" s="1"/>
      <c r="LK127" s="1"/>
      <c r="LL127" s="1"/>
      <c r="LM127" s="1"/>
      <c r="LN127" s="1"/>
      <c r="LO127" s="1"/>
      <c r="LP127" s="1"/>
      <c r="LQ127" s="1"/>
      <c r="LR127" s="1"/>
      <c r="LS127" s="1"/>
      <c r="LT127" s="1"/>
      <c r="LU127" s="1"/>
      <c r="LV127" s="1"/>
      <c r="LW127" s="1"/>
      <c r="LX127" s="1"/>
      <c r="LY127" s="1"/>
      <c r="LZ127" s="1"/>
      <c r="MA127" s="1"/>
      <c r="MB127" s="1"/>
      <c r="MC127" s="1"/>
      <c r="MD127" s="1"/>
      <c r="ME127" s="1"/>
      <c r="MF127" s="1"/>
      <c r="MG127" s="1"/>
      <c r="MH127" s="1"/>
      <c r="MI127" s="1"/>
      <c r="MJ127" s="1"/>
      <c r="MK127" s="1"/>
      <c r="ML127" s="1"/>
      <c r="MM127" s="1"/>
      <c r="MN127" s="1"/>
      <c r="MO127" s="1"/>
      <c r="MP127" s="1"/>
      <c r="MQ127" s="1"/>
      <c r="MR127" s="1"/>
      <c r="MS127" s="1"/>
      <c r="MT127" s="1"/>
      <c r="MU127" s="1"/>
      <c r="MV127" s="1"/>
      <c r="MW127" s="1"/>
      <c r="MX127" s="1"/>
      <c r="MY127" s="1"/>
      <c r="MZ127" s="1"/>
      <c r="NA127" s="1"/>
      <c r="NB127" s="1"/>
      <c r="NC127" s="1"/>
      <c r="ND127" s="1"/>
      <c r="NE127" s="1"/>
      <c r="NF127" s="1"/>
      <c r="NG127" s="1"/>
      <c r="NH127" s="1"/>
      <c r="NI127" s="1"/>
      <c r="NJ127" s="1"/>
      <c r="NK127" s="1"/>
      <c r="NL127" s="1"/>
      <c r="NM127" s="1"/>
      <c r="NN127" s="1"/>
      <c r="NO127" s="1"/>
      <c r="NP127" s="1"/>
      <c r="NQ127" s="1"/>
      <c r="NR127" s="1"/>
      <c r="NS127" s="1"/>
      <c r="NT127" s="1"/>
      <c r="NU127" s="1"/>
      <c r="NV127" s="1"/>
      <c r="NW127" s="1"/>
      <c r="NX127" s="1"/>
      <c r="NY127" s="1"/>
      <c r="NZ127" s="1"/>
      <c r="OA127" s="1"/>
      <c r="OB127" s="1"/>
      <c r="OC127" s="1"/>
      <c r="OD127" s="1"/>
      <c r="OE127" s="1"/>
      <c r="OF127" s="1"/>
      <c r="OG127" s="1"/>
      <c r="OH127" s="1"/>
      <c r="OI127" s="1"/>
      <c r="OJ127" s="1"/>
      <c r="OK127" s="1"/>
      <c r="OL127" s="1"/>
      <c r="OM127" s="1"/>
      <c r="ON127" s="1"/>
      <c r="OO127" s="1"/>
      <c r="OP127" s="1"/>
      <c r="OQ127" s="1"/>
      <c r="OR127" s="1"/>
      <c r="OS127" s="1"/>
      <c r="OT127" s="1"/>
      <c r="OU127" s="1"/>
      <c r="OV127" s="1"/>
      <c r="OW127" s="1"/>
      <c r="OX127" s="1"/>
      <c r="OY127" s="1"/>
      <c r="OZ127" s="1"/>
      <c r="PA127" s="1"/>
      <c r="PB127" s="1"/>
      <c r="PC127" s="1"/>
      <c r="PD127" s="1"/>
      <c r="PE127" s="1"/>
      <c r="PF127" s="1"/>
      <c r="PG127" s="1"/>
      <c r="PH127" s="1"/>
      <c r="PI127" s="1"/>
      <c r="PJ127" s="1"/>
      <c r="PK127" s="1"/>
      <c r="PL127" s="1"/>
      <c r="PM127" s="1"/>
      <c r="PN127" s="1"/>
      <c r="PO127" s="1"/>
      <c r="PP127" s="1"/>
      <c r="PQ127" s="1"/>
      <c r="PR127" s="1"/>
      <c r="PS127" s="1"/>
      <c r="PT127" s="1"/>
      <c r="PU127" s="1"/>
      <c r="PV127" s="1"/>
      <c r="PW127" s="1"/>
      <c r="PX127" s="1"/>
      <c r="PY127" s="1"/>
      <c r="PZ127" s="1"/>
      <c r="QA127" s="1"/>
      <c r="QB127" s="1"/>
      <c r="QC127" s="1"/>
      <c r="QD127" s="1"/>
      <c r="QE127" s="1"/>
      <c r="QF127" s="1"/>
      <c r="QG127" s="1"/>
      <c r="QH127" s="1"/>
      <c r="QI127" s="1"/>
      <c r="QJ127" s="1"/>
      <c r="QK127" s="1"/>
      <c r="QL127" s="1"/>
      <c r="QM127" s="1"/>
      <c r="QN127" s="1"/>
      <c r="QO127" s="1"/>
      <c r="QP127" s="1"/>
      <c r="QQ127" s="1"/>
      <c r="QR127" s="1"/>
      <c r="QS127" s="1"/>
      <c r="QT127" s="1"/>
      <c r="QU127" s="1"/>
      <c r="QV127" s="1"/>
      <c r="QW127" s="1"/>
      <c r="QX127" s="1"/>
      <c r="QY127" s="1"/>
      <c r="QZ127" s="1"/>
      <c r="RA127" s="1"/>
      <c r="RB127" s="1"/>
      <c r="RC127" s="1"/>
      <c r="RD127" s="1"/>
      <c r="RE127" s="1"/>
      <c r="RF127" s="1"/>
      <c r="RG127" s="1"/>
      <c r="RH127" s="1"/>
      <c r="RI127" s="1"/>
      <c r="RJ127" s="1"/>
      <c r="RK127" s="1"/>
      <c r="RL127" s="1"/>
      <c r="RM127" s="1"/>
      <c r="RN127" s="1"/>
      <c r="RO127" s="1"/>
      <c r="RP127" s="1"/>
      <c r="RQ127" s="1"/>
      <c r="RR127" s="1"/>
      <c r="RS127" s="1"/>
      <c r="RT127" s="1"/>
      <c r="RU127" s="1"/>
      <c r="RV127" s="1"/>
      <c r="RW127" s="1"/>
      <c r="RX127" s="1"/>
      <c r="RY127" s="1"/>
      <c r="RZ127" s="1"/>
      <c r="SA127" s="1"/>
      <c r="SB127" s="1"/>
      <c r="SC127" s="1"/>
      <c r="SD127" s="1"/>
      <c r="SE127" s="1"/>
      <c r="SF127" s="1"/>
      <c r="SG127" s="1"/>
      <c r="SH127" s="1"/>
      <c r="SI127" s="1"/>
      <c r="SJ127" s="1"/>
      <c r="SK127" s="1"/>
      <c r="SL127" s="1"/>
      <c r="SM127" s="1"/>
      <c r="SN127" s="1"/>
      <c r="SO127" s="1"/>
    </row>
    <row r="128" spans="1:50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  <c r="IW128" s="1"/>
      <c r="IX128" s="1"/>
      <c r="IY128" s="1"/>
      <c r="IZ128" s="1"/>
      <c r="JA128" s="1"/>
      <c r="JB128" s="1"/>
      <c r="JC128" s="1"/>
      <c r="JD128" s="1"/>
      <c r="JE128" s="1"/>
      <c r="JF128" s="1"/>
      <c r="JG128" s="1"/>
      <c r="JH128" s="1"/>
      <c r="JI128" s="1"/>
      <c r="JJ128" s="1"/>
      <c r="JK128" s="1"/>
      <c r="JL128" s="1"/>
      <c r="JM128" s="1"/>
      <c r="JN128" s="1"/>
      <c r="JO128" s="1"/>
      <c r="JP128" s="1"/>
      <c r="JQ128" s="1"/>
      <c r="JR128" s="1"/>
      <c r="JS128" s="1"/>
      <c r="JT128" s="1"/>
      <c r="JU128" s="1"/>
      <c r="JV128" s="1"/>
      <c r="JW128" s="1"/>
      <c r="JX128" s="1"/>
      <c r="JY128" s="1"/>
      <c r="JZ128" s="1"/>
      <c r="KA128" s="1"/>
      <c r="KB128" s="1"/>
      <c r="KC128" s="1"/>
      <c r="KD128" s="1"/>
      <c r="KE128" s="1"/>
      <c r="KF128" s="1"/>
      <c r="KG128" s="1"/>
      <c r="KH128" s="1"/>
      <c r="KI128" s="1"/>
      <c r="KJ128" s="1"/>
      <c r="KK128" s="1"/>
      <c r="KL128" s="1"/>
      <c r="KM128" s="1"/>
      <c r="KN128" s="1"/>
      <c r="KO128" s="1"/>
      <c r="KP128" s="1"/>
      <c r="KQ128" s="1"/>
      <c r="KR128" s="1"/>
      <c r="KS128" s="1"/>
      <c r="KT128" s="1"/>
      <c r="KU128" s="1"/>
      <c r="KV128" s="1"/>
      <c r="KW128" s="1"/>
      <c r="KX128" s="1"/>
      <c r="KY128" s="1"/>
      <c r="KZ128" s="1"/>
      <c r="LA128" s="1"/>
      <c r="LB128" s="1"/>
      <c r="LC128" s="1"/>
      <c r="LD128" s="1"/>
      <c r="LE128" s="1"/>
      <c r="LF128" s="1"/>
      <c r="LG128" s="1"/>
      <c r="LH128" s="1"/>
      <c r="LI128" s="1"/>
      <c r="LJ128" s="1"/>
      <c r="LK128" s="1"/>
      <c r="LL128" s="1"/>
      <c r="LM128" s="1"/>
      <c r="LN128" s="1"/>
      <c r="LO128" s="1"/>
      <c r="LP128" s="1"/>
      <c r="LQ128" s="1"/>
      <c r="LR128" s="1"/>
      <c r="LS128" s="1"/>
      <c r="LT128" s="1"/>
      <c r="LU128" s="1"/>
      <c r="LV128" s="1"/>
      <c r="LW128" s="1"/>
      <c r="LX128" s="1"/>
      <c r="LY128" s="1"/>
      <c r="LZ128" s="1"/>
      <c r="MA128" s="1"/>
      <c r="MB128" s="1"/>
      <c r="MC128" s="1"/>
      <c r="MD128" s="1"/>
      <c r="ME128" s="1"/>
      <c r="MF128" s="1"/>
      <c r="MG128" s="1"/>
      <c r="MH128" s="1"/>
      <c r="MI128" s="1"/>
      <c r="MJ128" s="1"/>
      <c r="MK128" s="1"/>
      <c r="ML128" s="1"/>
      <c r="MM128" s="1"/>
      <c r="MN128" s="1"/>
      <c r="MO128" s="1"/>
      <c r="MP128" s="1"/>
      <c r="MQ128" s="1"/>
      <c r="MR128" s="1"/>
      <c r="MS128" s="1"/>
      <c r="MT128" s="1"/>
      <c r="MU128" s="1"/>
      <c r="MV128" s="1"/>
      <c r="MW128" s="1"/>
      <c r="MX128" s="1"/>
      <c r="MY128" s="1"/>
      <c r="MZ128" s="1"/>
      <c r="NA128" s="1"/>
      <c r="NB128" s="1"/>
      <c r="NC128" s="1"/>
      <c r="ND128" s="1"/>
      <c r="NE128" s="1"/>
      <c r="NF128" s="1"/>
      <c r="NG128" s="1"/>
      <c r="NH128" s="1"/>
      <c r="NI128" s="1"/>
      <c r="NJ128" s="1"/>
      <c r="NK128" s="1"/>
      <c r="NL128" s="1"/>
      <c r="NM128" s="1"/>
      <c r="NN128" s="1"/>
      <c r="NO128" s="1"/>
      <c r="NP128" s="1"/>
      <c r="NQ128" s="1"/>
      <c r="NR128" s="1"/>
      <c r="NS128" s="1"/>
      <c r="NT128" s="1"/>
      <c r="NU128" s="1"/>
      <c r="NV128" s="1"/>
      <c r="NW128" s="1"/>
      <c r="NX128" s="1"/>
      <c r="NY128" s="1"/>
      <c r="NZ128" s="1"/>
      <c r="OA128" s="1"/>
      <c r="OB128" s="1"/>
      <c r="OC128" s="1"/>
      <c r="OD128" s="1"/>
      <c r="OE128" s="1"/>
      <c r="OF128" s="1"/>
      <c r="OG128" s="1"/>
      <c r="OH128" s="1"/>
      <c r="OI128" s="1"/>
      <c r="OJ128" s="1"/>
      <c r="OK128" s="1"/>
      <c r="OL128" s="1"/>
      <c r="OM128" s="1"/>
      <c r="ON128" s="1"/>
      <c r="OO128" s="1"/>
      <c r="OP128" s="1"/>
      <c r="OQ128" s="1"/>
      <c r="OR128" s="1"/>
      <c r="OS128" s="1"/>
      <c r="OT128" s="1"/>
      <c r="OU128" s="1"/>
      <c r="OV128" s="1"/>
      <c r="OW128" s="1"/>
      <c r="OX128" s="1"/>
      <c r="OY128" s="1"/>
      <c r="OZ128" s="1"/>
      <c r="PA128" s="1"/>
      <c r="PB128" s="1"/>
      <c r="PC128" s="1"/>
      <c r="PD128" s="1"/>
      <c r="PE128" s="1"/>
      <c r="PF128" s="1"/>
      <c r="PG128" s="1"/>
      <c r="PH128" s="1"/>
      <c r="PI128" s="1"/>
      <c r="PJ128" s="1"/>
      <c r="PK128" s="1"/>
      <c r="PL128" s="1"/>
      <c r="PM128" s="1"/>
      <c r="PN128" s="1"/>
      <c r="PO128" s="1"/>
      <c r="PP128" s="1"/>
      <c r="PQ128" s="1"/>
      <c r="PR128" s="1"/>
      <c r="PS128" s="1"/>
      <c r="PT128" s="1"/>
      <c r="PU128" s="1"/>
      <c r="PV128" s="1"/>
      <c r="PW128" s="1"/>
      <c r="PX128" s="1"/>
      <c r="PY128" s="1"/>
      <c r="PZ128" s="1"/>
      <c r="QA128" s="1"/>
      <c r="QB128" s="1"/>
      <c r="QC128" s="1"/>
      <c r="QD128" s="1"/>
      <c r="QE128" s="1"/>
      <c r="QF128" s="1"/>
      <c r="QG128" s="1"/>
      <c r="QH128" s="1"/>
      <c r="QI128" s="1"/>
      <c r="QJ128" s="1"/>
      <c r="QK128" s="1"/>
      <c r="QL128" s="1"/>
      <c r="QM128" s="1"/>
      <c r="QN128" s="1"/>
      <c r="QO128" s="1"/>
      <c r="QP128" s="1"/>
      <c r="QQ128" s="1"/>
      <c r="QR128" s="1"/>
      <c r="QS128" s="1"/>
      <c r="QT128" s="1"/>
      <c r="QU128" s="1"/>
      <c r="QV128" s="1"/>
      <c r="QW128" s="1"/>
      <c r="QX128" s="1"/>
      <c r="QY128" s="1"/>
      <c r="QZ128" s="1"/>
      <c r="RA128" s="1"/>
      <c r="RB128" s="1"/>
      <c r="RC128" s="1"/>
      <c r="RD128" s="1"/>
      <c r="RE128" s="1"/>
      <c r="RF128" s="1"/>
      <c r="RG128" s="1"/>
      <c r="RH128" s="1"/>
      <c r="RI128" s="1"/>
      <c r="RJ128" s="1"/>
      <c r="RK128" s="1"/>
      <c r="RL128" s="1"/>
      <c r="RM128" s="1"/>
      <c r="RN128" s="1"/>
      <c r="RO128" s="1"/>
      <c r="RP128" s="1"/>
      <c r="RQ128" s="1"/>
      <c r="RR128" s="1"/>
      <c r="RS128" s="1"/>
      <c r="RT128" s="1"/>
      <c r="RU128" s="1"/>
      <c r="RV128" s="1"/>
      <c r="RW128" s="1"/>
      <c r="RX128" s="1"/>
      <c r="RY128" s="1"/>
      <c r="RZ128" s="1"/>
      <c r="SA128" s="1"/>
      <c r="SB128" s="1"/>
      <c r="SC128" s="1"/>
      <c r="SD128" s="1"/>
      <c r="SE128" s="1"/>
      <c r="SF128" s="1"/>
      <c r="SG128" s="1"/>
      <c r="SH128" s="1"/>
      <c r="SI128" s="1"/>
      <c r="SJ128" s="1"/>
      <c r="SK128" s="1"/>
      <c r="SL128" s="1"/>
      <c r="SM128" s="1"/>
      <c r="SN128" s="1"/>
      <c r="SO128" s="1"/>
    </row>
    <row r="129" spans="1:50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  <c r="IW129" s="1"/>
      <c r="IX129" s="1"/>
      <c r="IY129" s="1"/>
      <c r="IZ129" s="1"/>
      <c r="JA129" s="1"/>
      <c r="JB129" s="1"/>
      <c r="JC129" s="1"/>
      <c r="JD129" s="1"/>
      <c r="JE129" s="1"/>
      <c r="JF129" s="1"/>
      <c r="JG129" s="1"/>
      <c r="JH129" s="1"/>
      <c r="JI129" s="1"/>
      <c r="JJ129" s="1"/>
      <c r="JK129" s="1"/>
      <c r="JL129" s="1"/>
      <c r="JM129" s="1"/>
      <c r="JN129" s="1"/>
      <c r="JO129" s="1"/>
      <c r="JP129" s="1"/>
      <c r="JQ129" s="1"/>
      <c r="JR129" s="1"/>
      <c r="JS129" s="1"/>
      <c r="JT129" s="1"/>
      <c r="JU129" s="1"/>
      <c r="JV129" s="1"/>
      <c r="JW129" s="1"/>
      <c r="JX129" s="1"/>
      <c r="JY129" s="1"/>
      <c r="JZ129" s="1"/>
      <c r="KA129" s="1"/>
      <c r="KB129" s="1"/>
      <c r="KC129" s="1"/>
      <c r="KD129" s="1"/>
      <c r="KE129" s="1"/>
      <c r="KF129" s="1"/>
      <c r="KG129" s="1"/>
      <c r="KH129" s="1"/>
      <c r="KI129" s="1"/>
      <c r="KJ129" s="1"/>
      <c r="KK129" s="1"/>
      <c r="KL129" s="1"/>
      <c r="KM129" s="1"/>
      <c r="KN129" s="1"/>
      <c r="KO129" s="1"/>
      <c r="KP129" s="1"/>
      <c r="KQ129" s="1"/>
      <c r="KR129" s="1"/>
      <c r="KS129" s="1"/>
      <c r="KT129" s="1"/>
      <c r="KU129" s="1"/>
      <c r="KV129" s="1"/>
      <c r="KW129" s="1"/>
      <c r="KX129" s="1"/>
      <c r="KY129" s="1"/>
      <c r="KZ129" s="1"/>
      <c r="LA129" s="1"/>
      <c r="LB129" s="1"/>
      <c r="LC129" s="1"/>
      <c r="LD129" s="1"/>
      <c r="LE129" s="1"/>
      <c r="LF129" s="1"/>
      <c r="LG129" s="1"/>
      <c r="LH129" s="1"/>
      <c r="LI129" s="1"/>
      <c r="LJ129" s="1"/>
      <c r="LK129" s="1"/>
      <c r="LL129" s="1"/>
      <c r="LM129" s="1"/>
      <c r="LN129" s="1"/>
      <c r="LO129" s="1"/>
      <c r="LP129" s="1"/>
      <c r="LQ129" s="1"/>
      <c r="LR129" s="1"/>
      <c r="LS129" s="1"/>
      <c r="LT129" s="1"/>
      <c r="LU129" s="1"/>
      <c r="LV129" s="1"/>
      <c r="LW129" s="1"/>
      <c r="LX129" s="1"/>
      <c r="LY129" s="1"/>
      <c r="LZ129" s="1"/>
      <c r="MA129" s="1"/>
      <c r="MB129" s="1"/>
      <c r="MC129" s="1"/>
      <c r="MD129" s="1"/>
      <c r="ME129" s="1"/>
      <c r="MF129" s="1"/>
      <c r="MG129" s="1"/>
      <c r="MH129" s="1"/>
      <c r="MI129" s="1"/>
      <c r="MJ129" s="1"/>
      <c r="MK129" s="1"/>
      <c r="ML129" s="1"/>
      <c r="MM129" s="1"/>
      <c r="MN129" s="1"/>
      <c r="MO129" s="1"/>
      <c r="MP129" s="1"/>
      <c r="MQ129" s="1"/>
      <c r="MR129" s="1"/>
      <c r="MS129" s="1"/>
      <c r="MT129" s="1"/>
      <c r="MU129" s="1"/>
      <c r="MV129" s="1"/>
      <c r="MW129" s="1"/>
      <c r="MX129" s="1"/>
      <c r="MY129" s="1"/>
      <c r="MZ129" s="1"/>
      <c r="NA129" s="1"/>
      <c r="NB129" s="1"/>
      <c r="NC129" s="1"/>
      <c r="ND129" s="1"/>
      <c r="NE129" s="1"/>
      <c r="NF129" s="1"/>
      <c r="NG129" s="1"/>
      <c r="NH129" s="1"/>
      <c r="NI129" s="1"/>
      <c r="NJ129" s="1"/>
      <c r="NK129" s="1"/>
      <c r="NL129" s="1"/>
      <c r="NM129" s="1"/>
      <c r="NN129" s="1"/>
      <c r="NO129" s="1"/>
      <c r="NP129" s="1"/>
      <c r="NQ129" s="1"/>
      <c r="NR129" s="1"/>
      <c r="NS129" s="1"/>
      <c r="NT129" s="1"/>
      <c r="NU129" s="1"/>
      <c r="NV129" s="1"/>
      <c r="NW129" s="1"/>
      <c r="NX129" s="1"/>
      <c r="NY129" s="1"/>
      <c r="NZ129" s="1"/>
      <c r="OA129" s="1"/>
      <c r="OB129" s="1"/>
      <c r="OC129" s="1"/>
      <c r="OD129" s="1"/>
      <c r="OE129" s="1"/>
      <c r="OF129" s="1"/>
      <c r="OG129" s="1"/>
      <c r="OH129" s="1"/>
      <c r="OI129" s="1"/>
      <c r="OJ129" s="1"/>
      <c r="OK129" s="1"/>
      <c r="OL129" s="1"/>
      <c r="OM129" s="1"/>
      <c r="ON129" s="1"/>
      <c r="OO129" s="1"/>
      <c r="OP129" s="1"/>
      <c r="OQ129" s="1"/>
      <c r="OR129" s="1"/>
      <c r="OS129" s="1"/>
      <c r="OT129" s="1"/>
      <c r="OU129" s="1"/>
      <c r="OV129" s="1"/>
      <c r="OW129" s="1"/>
      <c r="OX129" s="1"/>
      <c r="OY129" s="1"/>
      <c r="OZ129" s="1"/>
      <c r="PA129" s="1"/>
      <c r="PB129" s="1"/>
      <c r="PC129" s="1"/>
      <c r="PD129" s="1"/>
      <c r="PE129" s="1"/>
      <c r="PF129" s="1"/>
      <c r="PG129" s="1"/>
      <c r="PH129" s="1"/>
      <c r="PI129" s="1"/>
      <c r="PJ129" s="1"/>
      <c r="PK129" s="1"/>
      <c r="PL129" s="1"/>
      <c r="PM129" s="1"/>
      <c r="PN129" s="1"/>
      <c r="PO129" s="1"/>
      <c r="PP129" s="1"/>
      <c r="PQ129" s="1"/>
      <c r="PR129" s="1"/>
      <c r="PS129" s="1"/>
      <c r="PT129" s="1"/>
      <c r="PU129" s="1"/>
      <c r="PV129" s="1"/>
      <c r="PW129" s="1"/>
      <c r="PX129" s="1"/>
      <c r="PY129" s="1"/>
      <c r="PZ129" s="1"/>
      <c r="QA129" s="1"/>
      <c r="QB129" s="1"/>
      <c r="QC129" s="1"/>
      <c r="QD129" s="1"/>
      <c r="QE129" s="1"/>
      <c r="QF129" s="1"/>
      <c r="QG129" s="1"/>
      <c r="QH129" s="1"/>
      <c r="QI129" s="1"/>
      <c r="QJ129" s="1"/>
      <c r="QK129" s="1"/>
      <c r="QL129" s="1"/>
      <c r="QM129" s="1"/>
      <c r="QN129" s="1"/>
      <c r="QO129" s="1"/>
      <c r="QP129" s="1"/>
      <c r="QQ129" s="1"/>
      <c r="QR129" s="1"/>
      <c r="QS129" s="1"/>
      <c r="QT129" s="1"/>
      <c r="QU129" s="1"/>
      <c r="QV129" s="1"/>
      <c r="QW129" s="1"/>
      <c r="QX129" s="1"/>
      <c r="QY129" s="1"/>
      <c r="QZ129" s="1"/>
      <c r="RA129" s="1"/>
      <c r="RB129" s="1"/>
      <c r="RC129" s="1"/>
      <c r="RD129" s="1"/>
      <c r="RE129" s="1"/>
      <c r="RF129" s="1"/>
      <c r="RG129" s="1"/>
      <c r="RH129" s="1"/>
      <c r="RI129" s="1"/>
      <c r="RJ129" s="1"/>
      <c r="RK129" s="1"/>
      <c r="RL129" s="1"/>
      <c r="RM129" s="1"/>
      <c r="RN129" s="1"/>
      <c r="RO129" s="1"/>
      <c r="RP129" s="1"/>
      <c r="RQ129" s="1"/>
      <c r="RR129" s="1"/>
      <c r="RS129" s="1"/>
      <c r="RT129" s="1"/>
      <c r="RU129" s="1"/>
      <c r="RV129" s="1"/>
      <c r="RW129" s="1"/>
      <c r="RX129" s="1"/>
      <c r="RY129" s="1"/>
      <c r="RZ129" s="1"/>
      <c r="SA129" s="1"/>
      <c r="SB129" s="1"/>
      <c r="SC129" s="1"/>
      <c r="SD129" s="1"/>
      <c r="SE129" s="1"/>
      <c r="SF129" s="1"/>
      <c r="SG129" s="1"/>
      <c r="SH129" s="1"/>
      <c r="SI129" s="1"/>
      <c r="SJ129" s="1"/>
      <c r="SK129" s="1"/>
      <c r="SL129" s="1"/>
      <c r="SM129" s="1"/>
      <c r="SN129" s="1"/>
      <c r="SO129" s="1"/>
    </row>
    <row r="130" spans="1:50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  <c r="IW130" s="1"/>
      <c r="IX130" s="1"/>
      <c r="IY130" s="1"/>
      <c r="IZ130" s="1"/>
      <c r="JA130" s="1"/>
      <c r="JB130" s="1"/>
      <c r="JC130" s="1"/>
      <c r="JD130" s="1"/>
      <c r="JE130" s="1"/>
      <c r="JF130" s="1"/>
      <c r="JG130" s="1"/>
      <c r="JH130" s="1"/>
      <c r="JI130" s="1"/>
      <c r="JJ130" s="1"/>
      <c r="JK130" s="1"/>
      <c r="JL130" s="1"/>
      <c r="JM130" s="1"/>
      <c r="JN130" s="1"/>
      <c r="JO130" s="1"/>
      <c r="JP130" s="1"/>
      <c r="JQ130" s="1"/>
      <c r="JR130" s="1"/>
      <c r="JS130" s="1"/>
      <c r="JT130" s="1"/>
      <c r="JU130" s="1"/>
      <c r="JV130" s="1"/>
      <c r="JW130" s="1"/>
      <c r="JX130" s="1"/>
      <c r="JY130" s="1"/>
      <c r="JZ130" s="1"/>
      <c r="KA130" s="1"/>
      <c r="KB130" s="1"/>
      <c r="KC130" s="1"/>
      <c r="KD130" s="1"/>
      <c r="KE130" s="1"/>
      <c r="KF130" s="1"/>
      <c r="KG130" s="1"/>
      <c r="KH130" s="1"/>
      <c r="KI130" s="1"/>
      <c r="KJ130" s="1"/>
      <c r="KK130" s="1"/>
      <c r="KL130" s="1"/>
      <c r="KM130" s="1"/>
      <c r="KN130" s="1"/>
      <c r="KO130" s="1"/>
      <c r="KP130" s="1"/>
      <c r="KQ130" s="1"/>
      <c r="KR130" s="1"/>
      <c r="KS130" s="1"/>
      <c r="KT130" s="1"/>
      <c r="KU130" s="1"/>
      <c r="KV130" s="1"/>
      <c r="KW130" s="1"/>
      <c r="KX130" s="1"/>
      <c r="KY130" s="1"/>
      <c r="KZ130" s="1"/>
      <c r="LA130" s="1"/>
      <c r="LB130" s="1"/>
      <c r="LC130" s="1"/>
      <c r="LD130" s="1"/>
      <c r="LE130" s="1"/>
      <c r="LF130" s="1"/>
      <c r="LG130" s="1"/>
      <c r="LH130" s="1"/>
      <c r="LI130" s="1"/>
      <c r="LJ130" s="1"/>
      <c r="LK130" s="1"/>
      <c r="LL130" s="1"/>
      <c r="LM130" s="1"/>
      <c r="LN130" s="1"/>
      <c r="LO130" s="1"/>
      <c r="LP130" s="1"/>
      <c r="LQ130" s="1"/>
      <c r="LR130" s="1"/>
      <c r="LS130" s="1"/>
      <c r="LT130" s="1"/>
      <c r="LU130" s="1"/>
      <c r="LV130" s="1"/>
      <c r="LW130" s="1"/>
      <c r="LX130" s="1"/>
      <c r="LY130" s="1"/>
      <c r="LZ130" s="1"/>
      <c r="MA130" s="1"/>
      <c r="MB130" s="1"/>
      <c r="MC130" s="1"/>
      <c r="MD130" s="1"/>
      <c r="ME130" s="1"/>
      <c r="MF130" s="1"/>
      <c r="MG130" s="1"/>
      <c r="MH130" s="1"/>
      <c r="MI130" s="1"/>
      <c r="MJ130" s="1"/>
      <c r="MK130" s="1"/>
      <c r="ML130" s="1"/>
      <c r="MM130" s="1"/>
      <c r="MN130" s="1"/>
      <c r="MO130" s="1"/>
      <c r="MP130" s="1"/>
      <c r="MQ130" s="1"/>
      <c r="MR130" s="1"/>
      <c r="MS130" s="1"/>
      <c r="MT130" s="1"/>
      <c r="MU130" s="1"/>
      <c r="MV130" s="1"/>
      <c r="MW130" s="1"/>
      <c r="MX130" s="1"/>
      <c r="MY130" s="1"/>
      <c r="MZ130" s="1"/>
      <c r="NA130" s="1"/>
      <c r="NB130" s="1"/>
      <c r="NC130" s="1"/>
      <c r="ND130" s="1"/>
      <c r="NE130" s="1"/>
      <c r="NF130" s="1"/>
      <c r="NG130" s="1"/>
      <c r="NH130" s="1"/>
      <c r="NI130" s="1"/>
      <c r="NJ130" s="1"/>
      <c r="NK130" s="1"/>
      <c r="NL130" s="1"/>
      <c r="NM130" s="1"/>
      <c r="NN130" s="1"/>
      <c r="NO130" s="1"/>
      <c r="NP130" s="1"/>
      <c r="NQ130" s="1"/>
      <c r="NR130" s="1"/>
      <c r="NS130" s="1"/>
      <c r="NT130" s="1"/>
      <c r="NU130" s="1"/>
      <c r="NV130" s="1"/>
      <c r="NW130" s="1"/>
      <c r="NX130" s="1"/>
      <c r="NY130" s="1"/>
      <c r="NZ130" s="1"/>
      <c r="OA130" s="1"/>
      <c r="OB130" s="1"/>
      <c r="OC130" s="1"/>
      <c r="OD130" s="1"/>
      <c r="OE130" s="1"/>
      <c r="OF130" s="1"/>
      <c r="OG130" s="1"/>
      <c r="OH130" s="1"/>
      <c r="OI130" s="1"/>
      <c r="OJ130" s="1"/>
      <c r="OK130" s="1"/>
      <c r="OL130" s="1"/>
      <c r="OM130" s="1"/>
      <c r="ON130" s="1"/>
      <c r="OO130" s="1"/>
      <c r="OP130" s="1"/>
      <c r="OQ130" s="1"/>
      <c r="OR130" s="1"/>
      <c r="OS130" s="1"/>
      <c r="OT130" s="1"/>
      <c r="OU130" s="1"/>
      <c r="OV130" s="1"/>
      <c r="OW130" s="1"/>
      <c r="OX130" s="1"/>
      <c r="OY130" s="1"/>
      <c r="OZ130" s="1"/>
      <c r="PA130" s="1"/>
      <c r="PB130" s="1"/>
      <c r="PC130" s="1"/>
      <c r="PD130" s="1"/>
      <c r="PE130" s="1"/>
      <c r="PF130" s="1"/>
      <c r="PG130" s="1"/>
      <c r="PH130" s="1"/>
      <c r="PI130" s="1"/>
      <c r="PJ130" s="1"/>
      <c r="PK130" s="1"/>
      <c r="PL130" s="1"/>
      <c r="PM130" s="1"/>
      <c r="PN130" s="1"/>
      <c r="PO130" s="1"/>
      <c r="PP130" s="1"/>
      <c r="PQ130" s="1"/>
      <c r="PR130" s="1"/>
      <c r="PS130" s="1"/>
      <c r="PT130" s="1"/>
      <c r="PU130" s="1"/>
      <c r="PV130" s="1"/>
      <c r="PW130" s="1"/>
      <c r="PX130" s="1"/>
      <c r="PY130" s="1"/>
      <c r="PZ130" s="1"/>
      <c r="QA130" s="1"/>
      <c r="QB130" s="1"/>
      <c r="QC130" s="1"/>
      <c r="QD130" s="1"/>
      <c r="QE130" s="1"/>
      <c r="QF130" s="1"/>
      <c r="QG130" s="1"/>
      <c r="QH130" s="1"/>
      <c r="QI130" s="1"/>
      <c r="QJ130" s="1"/>
      <c r="QK130" s="1"/>
      <c r="QL130" s="1"/>
      <c r="QM130" s="1"/>
      <c r="QN130" s="1"/>
      <c r="QO130" s="1"/>
      <c r="QP130" s="1"/>
      <c r="QQ130" s="1"/>
      <c r="QR130" s="1"/>
      <c r="QS130" s="1"/>
      <c r="QT130" s="1"/>
      <c r="QU130" s="1"/>
      <c r="QV130" s="1"/>
      <c r="QW130" s="1"/>
      <c r="QX130" s="1"/>
      <c r="QY130" s="1"/>
      <c r="QZ130" s="1"/>
      <c r="RA130" s="1"/>
      <c r="RB130" s="1"/>
      <c r="RC130" s="1"/>
      <c r="RD130" s="1"/>
      <c r="RE130" s="1"/>
      <c r="RF130" s="1"/>
      <c r="RG130" s="1"/>
      <c r="RH130" s="1"/>
      <c r="RI130" s="1"/>
      <c r="RJ130" s="1"/>
      <c r="RK130" s="1"/>
      <c r="RL130" s="1"/>
      <c r="RM130" s="1"/>
      <c r="RN130" s="1"/>
      <c r="RO130" s="1"/>
      <c r="RP130" s="1"/>
      <c r="RQ130" s="1"/>
      <c r="RR130" s="1"/>
      <c r="RS130" s="1"/>
      <c r="RT130" s="1"/>
      <c r="RU130" s="1"/>
      <c r="RV130" s="1"/>
      <c r="RW130" s="1"/>
      <c r="RX130" s="1"/>
      <c r="RY130" s="1"/>
      <c r="RZ130" s="1"/>
      <c r="SA130" s="1"/>
      <c r="SB130" s="1"/>
      <c r="SC130" s="1"/>
      <c r="SD130" s="1"/>
      <c r="SE130" s="1"/>
      <c r="SF130" s="1"/>
      <c r="SG130" s="1"/>
      <c r="SH130" s="1"/>
      <c r="SI130" s="1"/>
      <c r="SJ130" s="1"/>
      <c r="SK130" s="1"/>
      <c r="SL130" s="1"/>
      <c r="SM130" s="1"/>
      <c r="SN130" s="1"/>
      <c r="SO130" s="1"/>
    </row>
    <row r="131" spans="1:50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  <c r="IW131" s="1"/>
      <c r="IX131" s="1"/>
      <c r="IY131" s="1"/>
      <c r="IZ131" s="1"/>
      <c r="JA131" s="1"/>
      <c r="JB131" s="1"/>
      <c r="JC131" s="1"/>
      <c r="JD131" s="1"/>
      <c r="JE131" s="1"/>
      <c r="JF131" s="1"/>
      <c r="JG131" s="1"/>
      <c r="JH131" s="1"/>
      <c r="JI131" s="1"/>
      <c r="JJ131" s="1"/>
      <c r="JK131" s="1"/>
      <c r="JL131" s="1"/>
      <c r="JM131" s="1"/>
      <c r="JN131" s="1"/>
      <c r="JO131" s="1"/>
      <c r="JP131" s="1"/>
      <c r="JQ131" s="1"/>
      <c r="JR131" s="1"/>
      <c r="JS131" s="1"/>
      <c r="JT131" s="1"/>
      <c r="JU131" s="1"/>
      <c r="JV131" s="1"/>
      <c r="JW131" s="1"/>
      <c r="JX131" s="1"/>
      <c r="JY131" s="1"/>
      <c r="JZ131" s="1"/>
      <c r="KA131" s="1"/>
      <c r="KB131" s="1"/>
      <c r="KC131" s="1"/>
      <c r="KD131" s="1"/>
      <c r="KE131" s="1"/>
      <c r="KF131" s="1"/>
      <c r="KG131" s="1"/>
      <c r="KH131" s="1"/>
      <c r="KI131" s="1"/>
      <c r="KJ131" s="1"/>
      <c r="KK131" s="1"/>
      <c r="KL131" s="1"/>
      <c r="KM131" s="1"/>
      <c r="KN131" s="1"/>
      <c r="KO131" s="1"/>
      <c r="KP131" s="1"/>
      <c r="KQ131" s="1"/>
      <c r="KR131" s="1"/>
      <c r="KS131" s="1"/>
      <c r="KT131" s="1"/>
      <c r="KU131" s="1"/>
      <c r="KV131" s="1"/>
      <c r="KW131" s="1"/>
      <c r="KX131" s="1"/>
      <c r="KY131" s="1"/>
      <c r="KZ131" s="1"/>
      <c r="LA131" s="1"/>
      <c r="LB131" s="1"/>
      <c r="LC131" s="1"/>
      <c r="LD131" s="1"/>
      <c r="LE131" s="1"/>
      <c r="LF131" s="1"/>
      <c r="LG131" s="1"/>
      <c r="LH131" s="1"/>
      <c r="LI131" s="1"/>
      <c r="LJ131" s="1"/>
      <c r="LK131" s="1"/>
      <c r="LL131" s="1"/>
      <c r="LM131" s="1"/>
      <c r="LN131" s="1"/>
      <c r="LO131" s="1"/>
      <c r="LP131" s="1"/>
      <c r="LQ131" s="1"/>
      <c r="LR131" s="1"/>
      <c r="LS131" s="1"/>
      <c r="LT131" s="1"/>
      <c r="LU131" s="1"/>
      <c r="LV131" s="1"/>
      <c r="LW131" s="1"/>
      <c r="LX131" s="1"/>
      <c r="LY131" s="1"/>
      <c r="LZ131" s="1"/>
      <c r="MA131" s="1"/>
      <c r="MB131" s="1"/>
      <c r="MC131" s="1"/>
      <c r="MD131" s="1"/>
      <c r="ME131" s="1"/>
      <c r="MF131" s="1"/>
      <c r="MG131" s="1"/>
      <c r="MH131" s="1"/>
      <c r="MI131" s="1"/>
      <c r="MJ131" s="1"/>
      <c r="MK131" s="1"/>
      <c r="ML131" s="1"/>
      <c r="MM131" s="1"/>
      <c r="MN131" s="1"/>
      <c r="MO131" s="1"/>
      <c r="MP131" s="1"/>
      <c r="MQ131" s="1"/>
      <c r="MR131" s="1"/>
      <c r="MS131" s="1"/>
      <c r="MT131" s="1"/>
      <c r="MU131" s="1"/>
      <c r="MV131" s="1"/>
      <c r="MW131" s="1"/>
      <c r="MX131" s="1"/>
      <c r="MY131" s="1"/>
      <c r="MZ131" s="1"/>
      <c r="NA131" s="1"/>
      <c r="NB131" s="1"/>
      <c r="NC131" s="1"/>
      <c r="ND131" s="1"/>
      <c r="NE131" s="1"/>
      <c r="NF131" s="1"/>
      <c r="NG131" s="1"/>
      <c r="NH131" s="1"/>
      <c r="NI131" s="1"/>
      <c r="NJ131" s="1"/>
      <c r="NK131" s="1"/>
      <c r="NL131" s="1"/>
      <c r="NM131" s="1"/>
      <c r="NN131" s="1"/>
      <c r="NO131" s="1"/>
      <c r="NP131" s="1"/>
      <c r="NQ131" s="1"/>
      <c r="NR131" s="1"/>
      <c r="NS131" s="1"/>
      <c r="NT131" s="1"/>
      <c r="NU131" s="1"/>
      <c r="NV131" s="1"/>
      <c r="NW131" s="1"/>
      <c r="NX131" s="1"/>
      <c r="NY131" s="1"/>
      <c r="NZ131" s="1"/>
      <c r="OA131" s="1"/>
      <c r="OB131" s="1"/>
      <c r="OC131" s="1"/>
      <c r="OD131" s="1"/>
      <c r="OE131" s="1"/>
      <c r="OF131" s="1"/>
      <c r="OG131" s="1"/>
      <c r="OH131" s="1"/>
      <c r="OI131" s="1"/>
      <c r="OJ131" s="1"/>
      <c r="OK131" s="1"/>
      <c r="OL131" s="1"/>
      <c r="OM131" s="1"/>
      <c r="ON131" s="1"/>
      <c r="OO131" s="1"/>
      <c r="OP131" s="1"/>
      <c r="OQ131" s="1"/>
      <c r="OR131" s="1"/>
      <c r="OS131" s="1"/>
      <c r="OT131" s="1"/>
      <c r="OU131" s="1"/>
      <c r="OV131" s="1"/>
      <c r="OW131" s="1"/>
      <c r="OX131" s="1"/>
      <c r="OY131" s="1"/>
      <c r="OZ131" s="1"/>
      <c r="PA131" s="1"/>
      <c r="PB131" s="1"/>
      <c r="PC131" s="1"/>
      <c r="PD131" s="1"/>
      <c r="PE131" s="1"/>
      <c r="PF131" s="1"/>
      <c r="PG131" s="1"/>
      <c r="PH131" s="1"/>
      <c r="PI131" s="1"/>
      <c r="PJ131" s="1"/>
      <c r="PK131" s="1"/>
      <c r="PL131" s="1"/>
      <c r="PM131" s="1"/>
      <c r="PN131" s="1"/>
      <c r="PO131" s="1"/>
      <c r="PP131" s="1"/>
      <c r="PQ131" s="1"/>
      <c r="PR131" s="1"/>
      <c r="PS131" s="1"/>
      <c r="PT131" s="1"/>
      <c r="PU131" s="1"/>
      <c r="PV131" s="1"/>
      <c r="PW131" s="1"/>
      <c r="PX131" s="1"/>
      <c r="PY131" s="1"/>
      <c r="PZ131" s="1"/>
      <c r="QA131" s="1"/>
      <c r="QB131" s="1"/>
      <c r="QC131" s="1"/>
      <c r="QD131" s="1"/>
      <c r="QE131" s="1"/>
      <c r="QF131" s="1"/>
      <c r="QG131" s="1"/>
      <c r="QH131" s="1"/>
      <c r="QI131" s="1"/>
      <c r="QJ131" s="1"/>
      <c r="QK131" s="1"/>
      <c r="QL131" s="1"/>
      <c r="QM131" s="1"/>
      <c r="QN131" s="1"/>
      <c r="QO131" s="1"/>
      <c r="QP131" s="1"/>
      <c r="QQ131" s="1"/>
      <c r="QR131" s="1"/>
      <c r="QS131" s="1"/>
      <c r="QT131" s="1"/>
      <c r="QU131" s="1"/>
      <c r="QV131" s="1"/>
      <c r="QW131" s="1"/>
      <c r="QX131" s="1"/>
      <c r="QY131" s="1"/>
      <c r="QZ131" s="1"/>
      <c r="RA131" s="1"/>
      <c r="RB131" s="1"/>
      <c r="RC131" s="1"/>
      <c r="RD131" s="1"/>
      <c r="RE131" s="1"/>
      <c r="RF131" s="1"/>
      <c r="RG131" s="1"/>
      <c r="RH131" s="1"/>
      <c r="RI131" s="1"/>
      <c r="RJ131" s="1"/>
      <c r="RK131" s="1"/>
      <c r="RL131" s="1"/>
      <c r="RM131" s="1"/>
      <c r="RN131" s="1"/>
      <c r="RO131" s="1"/>
      <c r="RP131" s="1"/>
      <c r="RQ131" s="1"/>
      <c r="RR131" s="1"/>
      <c r="RS131" s="1"/>
      <c r="RT131" s="1"/>
      <c r="RU131" s="1"/>
      <c r="RV131" s="1"/>
      <c r="RW131" s="1"/>
      <c r="RX131" s="1"/>
      <c r="RY131" s="1"/>
      <c r="RZ131" s="1"/>
      <c r="SA131" s="1"/>
      <c r="SB131" s="1"/>
      <c r="SC131" s="1"/>
      <c r="SD131" s="1"/>
      <c r="SE131" s="1"/>
      <c r="SF131" s="1"/>
      <c r="SG131" s="1"/>
      <c r="SH131" s="1"/>
      <c r="SI131" s="1"/>
      <c r="SJ131" s="1"/>
      <c r="SK131" s="1"/>
      <c r="SL131" s="1"/>
      <c r="SM131" s="1"/>
      <c r="SN131" s="1"/>
      <c r="SO131" s="1"/>
    </row>
    <row r="132" spans="1:50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  <c r="IW132" s="1"/>
      <c r="IX132" s="1"/>
      <c r="IY132" s="1"/>
      <c r="IZ132" s="1"/>
      <c r="JA132" s="1"/>
      <c r="JB132" s="1"/>
      <c r="JC132" s="1"/>
      <c r="JD132" s="1"/>
      <c r="JE132" s="1"/>
      <c r="JF132" s="1"/>
      <c r="JG132" s="1"/>
      <c r="JH132" s="1"/>
      <c r="JI132" s="1"/>
      <c r="JJ132" s="1"/>
      <c r="JK132" s="1"/>
      <c r="JL132" s="1"/>
      <c r="JM132" s="1"/>
      <c r="JN132" s="1"/>
      <c r="JO132" s="1"/>
      <c r="JP132" s="1"/>
      <c r="JQ132" s="1"/>
      <c r="JR132" s="1"/>
      <c r="JS132" s="1"/>
      <c r="JT132" s="1"/>
      <c r="JU132" s="1"/>
      <c r="JV132" s="1"/>
      <c r="JW132" s="1"/>
      <c r="JX132" s="1"/>
      <c r="JY132" s="1"/>
      <c r="JZ132" s="1"/>
      <c r="KA132" s="1"/>
      <c r="KB132" s="1"/>
      <c r="KC132" s="1"/>
      <c r="KD132" s="1"/>
      <c r="KE132" s="1"/>
      <c r="KF132" s="1"/>
      <c r="KG132" s="1"/>
      <c r="KH132" s="1"/>
      <c r="KI132" s="1"/>
      <c r="KJ132" s="1"/>
      <c r="KK132" s="1"/>
      <c r="KL132" s="1"/>
      <c r="KM132" s="1"/>
      <c r="KN132" s="1"/>
      <c r="KO132" s="1"/>
      <c r="KP132" s="1"/>
      <c r="KQ132" s="1"/>
      <c r="KR132" s="1"/>
      <c r="KS132" s="1"/>
      <c r="KT132" s="1"/>
      <c r="KU132" s="1"/>
      <c r="KV132" s="1"/>
      <c r="KW132" s="1"/>
      <c r="KX132" s="1"/>
      <c r="KY132" s="1"/>
      <c r="KZ132" s="1"/>
      <c r="LA132" s="1"/>
      <c r="LB132" s="1"/>
      <c r="LC132" s="1"/>
      <c r="LD132" s="1"/>
      <c r="LE132" s="1"/>
      <c r="LF132" s="1"/>
      <c r="LG132" s="1"/>
      <c r="LH132" s="1"/>
      <c r="LI132" s="1"/>
      <c r="LJ132" s="1"/>
      <c r="LK132" s="1"/>
      <c r="LL132" s="1"/>
      <c r="LM132" s="1"/>
      <c r="LN132" s="1"/>
      <c r="LO132" s="1"/>
      <c r="LP132" s="1"/>
      <c r="LQ132" s="1"/>
      <c r="LR132" s="1"/>
      <c r="LS132" s="1"/>
      <c r="LT132" s="1"/>
      <c r="LU132" s="1"/>
      <c r="LV132" s="1"/>
      <c r="LW132" s="1"/>
      <c r="LX132" s="1"/>
      <c r="LY132" s="1"/>
      <c r="LZ132" s="1"/>
      <c r="MA132" s="1"/>
      <c r="MB132" s="1"/>
      <c r="MC132" s="1"/>
      <c r="MD132" s="1"/>
      <c r="ME132" s="1"/>
      <c r="MF132" s="1"/>
      <c r="MG132" s="1"/>
      <c r="MH132" s="1"/>
      <c r="MI132" s="1"/>
      <c r="MJ132" s="1"/>
      <c r="MK132" s="1"/>
      <c r="ML132" s="1"/>
      <c r="MM132" s="1"/>
      <c r="MN132" s="1"/>
      <c r="MO132" s="1"/>
      <c r="MP132" s="1"/>
      <c r="MQ132" s="1"/>
      <c r="MR132" s="1"/>
      <c r="MS132" s="1"/>
      <c r="MT132" s="1"/>
      <c r="MU132" s="1"/>
      <c r="MV132" s="1"/>
      <c r="MW132" s="1"/>
      <c r="MX132" s="1"/>
      <c r="MY132" s="1"/>
      <c r="MZ132" s="1"/>
      <c r="NA132" s="1"/>
      <c r="NB132" s="1"/>
      <c r="NC132" s="1"/>
      <c r="ND132" s="1"/>
      <c r="NE132" s="1"/>
      <c r="NF132" s="1"/>
      <c r="NG132" s="1"/>
      <c r="NH132" s="1"/>
      <c r="NI132" s="1"/>
      <c r="NJ132" s="1"/>
      <c r="NK132" s="1"/>
      <c r="NL132" s="1"/>
      <c r="NM132" s="1"/>
      <c r="NN132" s="1"/>
      <c r="NO132" s="1"/>
      <c r="NP132" s="1"/>
      <c r="NQ132" s="1"/>
      <c r="NR132" s="1"/>
      <c r="NS132" s="1"/>
      <c r="NT132" s="1"/>
      <c r="NU132" s="1"/>
      <c r="NV132" s="1"/>
      <c r="NW132" s="1"/>
      <c r="NX132" s="1"/>
      <c r="NY132" s="1"/>
      <c r="NZ132" s="1"/>
      <c r="OA132" s="1"/>
      <c r="OB132" s="1"/>
      <c r="OC132" s="1"/>
      <c r="OD132" s="1"/>
      <c r="OE132" s="1"/>
      <c r="OF132" s="1"/>
      <c r="OG132" s="1"/>
      <c r="OH132" s="1"/>
      <c r="OI132" s="1"/>
      <c r="OJ132" s="1"/>
      <c r="OK132" s="1"/>
      <c r="OL132" s="1"/>
      <c r="OM132" s="1"/>
      <c r="ON132" s="1"/>
      <c r="OO132" s="1"/>
      <c r="OP132" s="1"/>
      <c r="OQ132" s="1"/>
      <c r="OR132" s="1"/>
      <c r="OS132" s="1"/>
      <c r="OT132" s="1"/>
      <c r="OU132" s="1"/>
      <c r="OV132" s="1"/>
      <c r="OW132" s="1"/>
      <c r="OX132" s="1"/>
      <c r="OY132" s="1"/>
      <c r="OZ132" s="1"/>
      <c r="PA132" s="1"/>
      <c r="PB132" s="1"/>
      <c r="PC132" s="1"/>
      <c r="PD132" s="1"/>
      <c r="PE132" s="1"/>
      <c r="PF132" s="1"/>
      <c r="PG132" s="1"/>
      <c r="PH132" s="1"/>
      <c r="PI132" s="1"/>
      <c r="PJ132" s="1"/>
      <c r="PK132" s="1"/>
      <c r="PL132" s="1"/>
      <c r="PM132" s="1"/>
      <c r="PN132" s="1"/>
      <c r="PO132" s="1"/>
      <c r="PP132" s="1"/>
      <c r="PQ132" s="1"/>
      <c r="PR132" s="1"/>
      <c r="PS132" s="1"/>
      <c r="PT132" s="1"/>
      <c r="PU132" s="1"/>
      <c r="PV132" s="1"/>
      <c r="PW132" s="1"/>
      <c r="PX132" s="1"/>
      <c r="PY132" s="1"/>
      <c r="PZ132" s="1"/>
      <c r="QA132" s="1"/>
      <c r="QB132" s="1"/>
      <c r="QC132" s="1"/>
      <c r="QD132" s="1"/>
      <c r="QE132" s="1"/>
      <c r="QF132" s="1"/>
      <c r="QG132" s="1"/>
      <c r="QH132" s="1"/>
      <c r="QI132" s="1"/>
      <c r="QJ132" s="1"/>
      <c r="QK132" s="1"/>
      <c r="QL132" s="1"/>
      <c r="QM132" s="1"/>
      <c r="QN132" s="1"/>
      <c r="QO132" s="1"/>
      <c r="QP132" s="1"/>
      <c r="QQ132" s="1"/>
      <c r="QR132" s="1"/>
      <c r="QS132" s="1"/>
      <c r="QT132" s="1"/>
      <c r="QU132" s="1"/>
      <c r="QV132" s="1"/>
      <c r="QW132" s="1"/>
      <c r="QX132" s="1"/>
      <c r="QY132" s="1"/>
      <c r="QZ132" s="1"/>
      <c r="RA132" s="1"/>
      <c r="RB132" s="1"/>
      <c r="RC132" s="1"/>
      <c r="RD132" s="1"/>
      <c r="RE132" s="1"/>
      <c r="RF132" s="1"/>
      <c r="RG132" s="1"/>
      <c r="RH132" s="1"/>
      <c r="RI132" s="1"/>
      <c r="RJ132" s="1"/>
      <c r="RK132" s="1"/>
      <c r="RL132" s="1"/>
      <c r="RM132" s="1"/>
      <c r="RN132" s="1"/>
      <c r="RO132" s="1"/>
      <c r="RP132" s="1"/>
      <c r="RQ132" s="1"/>
      <c r="RR132" s="1"/>
      <c r="RS132" s="1"/>
      <c r="RT132" s="1"/>
      <c r="RU132" s="1"/>
      <c r="RV132" s="1"/>
      <c r="RW132" s="1"/>
      <c r="RX132" s="1"/>
      <c r="RY132" s="1"/>
      <c r="RZ132" s="1"/>
      <c r="SA132" s="1"/>
      <c r="SB132" s="1"/>
      <c r="SC132" s="1"/>
      <c r="SD132" s="1"/>
      <c r="SE132" s="1"/>
      <c r="SF132" s="1"/>
      <c r="SG132" s="1"/>
      <c r="SH132" s="1"/>
      <c r="SI132" s="1"/>
      <c r="SJ132" s="1"/>
      <c r="SK132" s="1"/>
      <c r="SL132" s="1"/>
      <c r="SM132" s="1"/>
      <c r="SN132" s="1"/>
      <c r="SO132" s="1"/>
    </row>
    <row r="133" spans="1:50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  <c r="IW133" s="1"/>
      <c r="IX133" s="1"/>
      <c r="IY133" s="1"/>
      <c r="IZ133" s="1"/>
      <c r="JA133" s="1"/>
      <c r="JB133" s="1"/>
      <c r="JC133" s="1"/>
      <c r="JD133" s="1"/>
      <c r="JE133" s="1"/>
      <c r="JF133" s="1"/>
      <c r="JG133" s="1"/>
      <c r="JH133" s="1"/>
      <c r="JI133" s="1"/>
      <c r="JJ133" s="1"/>
      <c r="JK133" s="1"/>
      <c r="JL133" s="1"/>
      <c r="JM133" s="1"/>
      <c r="JN133" s="1"/>
      <c r="JO133" s="1"/>
      <c r="JP133" s="1"/>
      <c r="JQ133" s="1"/>
      <c r="JR133" s="1"/>
      <c r="JS133" s="1"/>
      <c r="JT133" s="1"/>
      <c r="JU133" s="1"/>
      <c r="JV133" s="1"/>
      <c r="JW133" s="1"/>
      <c r="JX133" s="1"/>
      <c r="JY133" s="1"/>
      <c r="JZ133" s="1"/>
      <c r="KA133" s="1"/>
      <c r="KB133" s="1"/>
      <c r="KC133" s="1"/>
      <c r="KD133" s="1"/>
      <c r="KE133" s="1"/>
      <c r="KF133" s="1"/>
      <c r="KG133" s="1"/>
      <c r="KH133" s="1"/>
      <c r="KI133" s="1"/>
      <c r="KJ133" s="1"/>
      <c r="KK133" s="1"/>
      <c r="KL133" s="1"/>
      <c r="KM133" s="1"/>
      <c r="KN133" s="1"/>
      <c r="KO133" s="1"/>
      <c r="KP133" s="1"/>
      <c r="KQ133" s="1"/>
      <c r="KR133" s="1"/>
      <c r="KS133" s="1"/>
      <c r="KT133" s="1"/>
      <c r="KU133" s="1"/>
      <c r="KV133" s="1"/>
      <c r="KW133" s="1"/>
      <c r="KX133" s="1"/>
      <c r="KY133" s="1"/>
      <c r="KZ133" s="1"/>
      <c r="LA133" s="1"/>
      <c r="LB133" s="1"/>
      <c r="LC133" s="1"/>
      <c r="LD133" s="1"/>
      <c r="LE133" s="1"/>
      <c r="LF133" s="1"/>
      <c r="LG133" s="1"/>
      <c r="LH133" s="1"/>
      <c r="LI133" s="1"/>
      <c r="LJ133" s="1"/>
      <c r="LK133" s="1"/>
      <c r="LL133" s="1"/>
      <c r="LM133" s="1"/>
      <c r="LN133" s="1"/>
      <c r="LO133" s="1"/>
      <c r="LP133" s="1"/>
      <c r="LQ133" s="1"/>
      <c r="LR133" s="1"/>
      <c r="LS133" s="1"/>
      <c r="LT133" s="1"/>
      <c r="LU133" s="1"/>
      <c r="LV133" s="1"/>
      <c r="LW133" s="1"/>
      <c r="LX133" s="1"/>
      <c r="LY133" s="1"/>
      <c r="LZ133" s="1"/>
      <c r="MA133" s="1"/>
      <c r="MB133" s="1"/>
      <c r="MC133" s="1"/>
      <c r="MD133" s="1"/>
      <c r="ME133" s="1"/>
      <c r="MF133" s="1"/>
      <c r="MG133" s="1"/>
      <c r="MH133" s="1"/>
      <c r="MI133" s="1"/>
      <c r="MJ133" s="1"/>
      <c r="MK133" s="1"/>
      <c r="ML133" s="1"/>
      <c r="MM133" s="1"/>
      <c r="MN133" s="1"/>
      <c r="MO133" s="1"/>
      <c r="MP133" s="1"/>
      <c r="MQ133" s="1"/>
      <c r="MR133" s="1"/>
      <c r="MS133" s="1"/>
      <c r="MT133" s="1"/>
      <c r="MU133" s="1"/>
      <c r="MV133" s="1"/>
      <c r="MW133" s="1"/>
      <c r="MX133" s="1"/>
      <c r="MY133" s="1"/>
      <c r="MZ133" s="1"/>
      <c r="NA133" s="1"/>
      <c r="NB133" s="1"/>
      <c r="NC133" s="1"/>
      <c r="ND133" s="1"/>
      <c r="NE133" s="1"/>
      <c r="NF133" s="1"/>
      <c r="NG133" s="1"/>
      <c r="NH133" s="1"/>
      <c r="NI133" s="1"/>
      <c r="NJ133" s="1"/>
      <c r="NK133" s="1"/>
      <c r="NL133" s="1"/>
      <c r="NM133" s="1"/>
      <c r="NN133" s="1"/>
      <c r="NO133" s="1"/>
      <c r="NP133" s="1"/>
      <c r="NQ133" s="1"/>
      <c r="NR133" s="1"/>
      <c r="NS133" s="1"/>
      <c r="NT133" s="1"/>
      <c r="NU133" s="1"/>
      <c r="NV133" s="1"/>
      <c r="NW133" s="1"/>
      <c r="NX133" s="1"/>
      <c r="NY133" s="1"/>
      <c r="NZ133" s="1"/>
      <c r="OA133" s="1"/>
      <c r="OB133" s="1"/>
      <c r="OC133" s="1"/>
      <c r="OD133" s="1"/>
      <c r="OE133" s="1"/>
      <c r="OF133" s="1"/>
      <c r="OG133" s="1"/>
      <c r="OH133" s="1"/>
      <c r="OI133" s="1"/>
      <c r="OJ133" s="1"/>
      <c r="OK133" s="1"/>
      <c r="OL133" s="1"/>
      <c r="OM133" s="1"/>
      <c r="ON133" s="1"/>
      <c r="OO133" s="1"/>
      <c r="OP133" s="1"/>
      <c r="OQ133" s="1"/>
      <c r="OR133" s="1"/>
      <c r="OS133" s="1"/>
      <c r="OT133" s="1"/>
      <c r="OU133" s="1"/>
      <c r="OV133" s="1"/>
      <c r="OW133" s="1"/>
      <c r="OX133" s="1"/>
      <c r="OY133" s="1"/>
      <c r="OZ133" s="1"/>
      <c r="PA133" s="1"/>
      <c r="PB133" s="1"/>
      <c r="PC133" s="1"/>
      <c r="PD133" s="1"/>
      <c r="PE133" s="1"/>
      <c r="PF133" s="1"/>
      <c r="PG133" s="1"/>
      <c r="PH133" s="1"/>
      <c r="PI133" s="1"/>
      <c r="PJ133" s="1"/>
      <c r="PK133" s="1"/>
      <c r="PL133" s="1"/>
      <c r="PM133" s="1"/>
      <c r="PN133" s="1"/>
      <c r="PO133" s="1"/>
      <c r="PP133" s="1"/>
      <c r="PQ133" s="1"/>
      <c r="PR133" s="1"/>
      <c r="PS133" s="1"/>
      <c r="PT133" s="1"/>
      <c r="PU133" s="1"/>
      <c r="PV133" s="1"/>
      <c r="PW133" s="1"/>
      <c r="PX133" s="1"/>
      <c r="PY133" s="1"/>
      <c r="PZ133" s="1"/>
      <c r="QA133" s="1"/>
      <c r="QB133" s="1"/>
      <c r="QC133" s="1"/>
      <c r="QD133" s="1"/>
      <c r="QE133" s="1"/>
      <c r="QF133" s="1"/>
      <c r="QG133" s="1"/>
      <c r="QH133" s="1"/>
      <c r="QI133" s="1"/>
      <c r="QJ133" s="1"/>
      <c r="QK133" s="1"/>
      <c r="QL133" s="1"/>
      <c r="QM133" s="1"/>
      <c r="QN133" s="1"/>
      <c r="QO133" s="1"/>
      <c r="QP133" s="1"/>
      <c r="QQ133" s="1"/>
      <c r="QR133" s="1"/>
      <c r="QS133" s="1"/>
      <c r="QT133" s="1"/>
      <c r="QU133" s="1"/>
      <c r="QV133" s="1"/>
      <c r="QW133" s="1"/>
      <c r="QX133" s="1"/>
      <c r="QY133" s="1"/>
      <c r="QZ133" s="1"/>
      <c r="RA133" s="1"/>
      <c r="RB133" s="1"/>
      <c r="RC133" s="1"/>
      <c r="RD133" s="1"/>
      <c r="RE133" s="1"/>
      <c r="RF133" s="1"/>
      <c r="RG133" s="1"/>
      <c r="RH133" s="1"/>
      <c r="RI133" s="1"/>
      <c r="RJ133" s="1"/>
      <c r="RK133" s="1"/>
      <c r="RL133" s="1"/>
      <c r="RM133" s="1"/>
      <c r="RN133" s="1"/>
      <c r="RO133" s="1"/>
      <c r="RP133" s="1"/>
      <c r="RQ133" s="1"/>
      <c r="RR133" s="1"/>
      <c r="RS133" s="1"/>
      <c r="RT133" s="1"/>
      <c r="RU133" s="1"/>
      <c r="RV133" s="1"/>
      <c r="RW133" s="1"/>
      <c r="RX133" s="1"/>
      <c r="RY133" s="1"/>
      <c r="RZ133" s="1"/>
      <c r="SA133" s="1"/>
      <c r="SB133" s="1"/>
      <c r="SC133" s="1"/>
      <c r="SD133" s="1"/>
      <c r="SE133" s="1"/>
      <c r="SF133" s="1"/>
      <c r="SG133" s="1"/>
      <c r="SH133" s="1"/>
      <c r="SI133" s="1"/>
      <c r="SJ133" s="1"/>
      <c r="SK133" s="1"/>
      <c r="SL133" s="1"/>
      <c r="SM133" s="1"/>
      <c r="SN133" s="1"/>
      <c r="SO133" s="1"/>
    </row>
    <row r="134" spans="1:50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  <c r="IW134" s="1"/>
      <c r="IX134" s="1"/>
      <c r="IY134" s="1"/>
      <c r="IZ134" s="1"/>
      <c r="JA134" s="1"/>
      <c r="JB134" s="1"/>
      <c r="JC134" s="1"/>
      <c r="JD134" s="1"/>
      <c r="JE134" s="1"/>
      <c r="JF134" s="1"/>
      <c r="JG134" s="1"/>
      <c r="JH134" s="1"/>
      <c r="JI134" s="1"/>
      <c r="JJ134" s="1"/>
      <c r="JK134" s="1"/>
      <c r="JL134" s="1"/>
      <c r="JM134" s="1"/>
      <c r="JN134" s="1"/>
      <c r="JO134" s="1"/>
      <c r="JP134" s="1"/>
      <c r="JQ134" s="1"/>
      <c r="JR134" s="1"/>
      <c r="JS134" s="1"/>
      <c r="JT134" s="1"/>
      <c r="JU134" s="1"/>
      <c r="JV134" s="1"/>
      <c r="JW134" s="1"/>
      <c r="JX134" s="1"/>
      <c r="JY134" s="1"/>
      <c r="JZ134" s="1"/>
      <c r="KA134" s="1"/>
      <c r="KB134" s="1"/>
      <c r="KC134" s="1"/>
      <c r="KD134" s="1"/>
      <c r="KE134" s="1"/>
      <c r="KF134" s="1"/>
      <c r="KG134" s="1"/>
      <c r="KH134" s="1"/>
      <c r="KI134" s="1"/>
      <c r="KJ134" s="1"/>
      <c r="KK134" s="1"/>
      <c r="KL134" s="1"/>
      <c r="KM134" s="1"/>
      <c r="KN134" s="1"/>
      <c r="KO134" s="1"/>
      <c r="KP134" s="1"/>
      <c r="KQ134" s="1"/>
      <c r="KR134" s="1"/>
      <c r="KS134" s="1"/>
      <c r="KT134" s="1"/>
      <c r="KU134" s="1"/>
      <c r="KV134" s="1"/>
      <c r="KW134" s="1"/>
      <c r="KX134" s="1"/>
      <c r="KY134" s="1"/>
      <c r="KZ134" s="1"/>
      <c r="LA134" s="1"/>
      <c r="LB134" s="1"/>
      <c r="LC134" s="1"/>
      <c r="LD134" s="1"/>
      <c r="LE134" s="1"/>
      <c r="LF134" s="1"/>
      <c r="LG134" s="1"/>
      <c r="LH134" s="1"/>
      <c r="LI134" s="1"/>
      <c r="LJ134" s="1"/>
      <c r="LK134" s="1"/>
      <c r="LL134" s="1"/>
      <c r="LM134" s="1"/>
      <c r="LN134" s="1"/>
      <c r="LO134" s="1"/>
      <c r="LP134" s="1"/>
      <c r="LQ134" s="1"/>
      <c r="LR134" s="1"/>
      <c r="LS134" s="1"/>
      <c r="LT134" s="1"/>
      <c r="LU134" s="1"/>
      <c r="LV134" s="1"/>
      <c r="LW134" s="1"/>
      <c r="LX134" s="1"/>
      <c r="LY134" s="1"/>
      <c r="LZ134" s="1"/>
      <c r="MA134" s="1"/>
      <c r="MB134" s="1"/>
      <c r="MC134" s="1"/>
      <c r="MD134" s="1"/>
      <c r="ME134" s="1"/>
      <c r="MF134" s="1"/>
      <c r="MG134" s="1"/>
      <c r="MH134" s="1"/>
      <c r="MI134" s="1"/>
      <c r="MJ134" s="1"/>
      <c r="MK134" s="1"/>
      <c r="ML134" s="1"/>
      <c r="MM134" s="1"/>
      <c r="MN134" s="1"/>
      <c r="MO134" s="1"/>
      <c r="MP134" s="1"/>
      <c r="MQ134" s="1"/>
      <c r="MR134" s="1"/>
      <c r="MS134" s="1"/>
      <c r="MT134" s="1"/>
      <c r="MU134" s="1"/>
      <c r="MV134" s="1"/>
      <c r="MW134" s="1"/>
      <c r="MX134" s="1"/>
      <c r="MY134" s="1"/>
      <c r="MZ134" s="1"/>
      <c r="NA134" s="1"/>
      <c r="NB134" s="1"/>
      <c r="NC134" s="1"/>
      <c r="ND134" s="1"/>
      <c r="NE134" s="1"/>
      <c r="NF134" s="1"/>
      <c r="NG134" s="1"/>
      <c r="NH134" s="1"/>
      <c r="NI134" s="1"/>
      <c r="NJ134" s="1"/>
      <c r="NK134" s="1"/>
      <c r="NL134" s="1"/>
      <c r="NM134" s="1"/>
      <c r="NN134" s="1"/>
      <c r="NO134" s="1"/>
      <c r="NP134" s="1"/>
      <c r="NQ134" s="1"/>
      <c r="NR134" s="1"/>
      <c r="NS134" s="1"/>
      <c r="NT134" s="1"/>
      <c r="NU134" s="1"/>
      <c r="NV134" s="1"/>
      <c r="NW134" s="1"/>
      <c r="NX134" s="1"/>
      <c r="NY134" s="1"/>
      <c r="NZ134" s="1"/>
      <c r="OA134" s="1"/>
      <c r="OB134" s="1"/>
      <c r="OC134" s="1"/>
      <c r="OD134" s="1"/>
      <c r="OE134" s="1"/>
      <c r="OF134" s="1"/>
      <c r="OG134" s="1"/>
      <c r="OH134" s="1"/>
      <c r="OI134" s="1"/>
      <c r="OJ134" s="1"/>
      <c r="OK134" s="1"/>
      <c r="OL134" s="1"/>
      <c r="OM134" s="1"/>
      <c r="ON134" s="1"/>
      <c r="OO134" s="1"/>
      <c r="OP134" s="1"/>
      <c r="OQ134" s="1"/>
      <c r="OR134" s="1"/>
      <c r="OS134" s="1"/>
      <c r="OT134" s="1"/>
      <c r="OU134" s="1"/>
      <c r="OV134" s="1"/>
      <c r="OW134" s="1"/>
      <c r="OX134" s="1"/>
      <c r="OY134" s="1"/>
      <c r="OZ134" s="1"/>
      <c r="PA134" s="1"/>
      <c r="PB134" s="1"/>
      <c r="PC134" s="1"/>
      <c r="PD134" s="1"/>
      <c r="PE134" s="1"/>
      <c r="PF134" s="1"/>
      <c r="PG134" s="1"/>
      <c r="PH134" s="1"/>
      <c r="PI134" s="1"/>
      <c r="PJ134" s="1"/>
      <c r="PK134" s="1"/>
      <c r="PL134" s="1"/>
      <c r="PM134" s="1"/>
      <c r="PN134" s="1"/>
      <c r="PO134" s="1"/>
      <c r="PP134" s="1"/>
      <c r="PQ134" s="1"/>
      <c r="PR134" s="1"/>
      <c r="PS134" s="1"/>
      <c r="PT134" s="1"/>
      <c r="PU134" s="1"/>
      <c r="PV134" s="1"/>
      <c r="PW134" s="1"/>
      <c r="PX134" s="1"/>
      <c r="PY134" s="1"/>
      <c r="PZ134" s="1"/>
      <c r="QA134" s="1"/>
      <c r="QB134" s="1"/>
      <c r="QC134" s="1"/>
      <c r="QD134" s="1"/>
      <c r="QE134" s="1"/>
      <c r="QF134" s="1"/>
      <c r="QG134" s="1"/>
      <c r="QH134" s="1"/>
      <c r="QI134" s="1"/>
      <c r="QJ134" s="1"/>
      <c r="QK134" s="1"/>
      <c r="QL134" s="1"/>
      <c r="QM134" s="1"/>
      <c r="QN134" s="1"/>
      <c r="QO134" s="1"/>
      <c r="QP134" s="1"/>
      <c r="QQ134" s="1"/>
      <c r="QR134" s="1"/>
      <c r="QS134" s="1"/>
      <c r="QT134" s="1"/>
      <c r="QU134" s="1"/>
      <c r="QV134" s="1"/>
      <c r="QW134" s="1"/>
      <c r="QX134" s="1"/>
      <c r="QY134" s="1"/>
      <c r="QZ134" s="1"/>
      <c r="RA134" s="1"/>
      <c r="RB134" s="1"/>
      <c r="RC134" s="1"/>
      <c r="RD134" s="1"/>
      <c r="RE134" s="1"/>
      <c r="RF134" s="1"/>
      <c r="RG134" s="1"/>
      <c r="RH134" s="1"/>
      <c r="RI134" s="1"/>
      <c r="RJ134" s="1"/>
      <c r="RK134" s="1"/>
      <c r="RL134" s="1"/>
      <c r="RM134" s="1"/>
      <c r="RN134" s="1"/>
      <c r="RO134" s="1"/>
      <c r="RP134" s="1"/>
      <c r="RQ134" s="1"/>
      <c r="RR134" s="1"/>
      <c r="RS134" s="1"/>
      <c r="RT134" s="1"/>
      <c r="RU134" s="1"/>
      <c r="RV134" s="1"/>
      <c r="RW134" s="1"/>
      <c r="RX134" s="1"/>
      <c r="RY134" s="1"/>
      <c r="RZ134" s="1"/>
      <c r="SA134" s="1"/>
      <c r="SB134" s="1"/>
      <c r="SC134" s="1"/>
      <c r="SD134" s="1"/>
      <c r="SE134" s="1"/>
      <c r="SF134" s="1"/>
      <c r="SG134" s="1"/>
      <c r="SH134" s="1"/>
      <c r="SI134" s="1"/>
      <c r="SJ134" s="1"/>
      <c r="SK134" s="1"/>
      <c r="SL134" s="1"/>
      <c r="SM134" s="1"/>
      <c r="SN134" s="1"/>
      <c r="SO134" s="1"/>
    </row>
    <row r="135" spans="1:50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  <c r="IW135" s="1"/>
      <c r="IX135" s="1"/>
      <c r="IY135" s="1"/>
      <c r="IZ135" s="1"/>
      <c r="JA135" s="1"/>
      <c r="JB135" s="1"/>
      <c r="JC135" s="1"/>
      <c r="JD135" s="1"/>
      <c r="JE135" s="1"/>
      <c r="JF135" s="1"/>
      <c r="JG135" s="1"/>
      <c r="JH135" s="1"/>
      <c r="JI135" s="1"/>
      <c r="JJ135" s="1"/>
      <c r="JK135" s="1"/>
      <c r="JL135" s="1"/>
      <c r="JM135" s="1"/>
      <c r="JN135" s="1"/>
      <c r="JO135" s="1"/>
      <c r="JP135" s="1"/>
      <c r="JQ135" s="1"/>
      <c r="JR135" s="1"/>
      <c r="JS135" s="1"/>
      <c r="JT135" s="1"/>
      <c r="JU135" s="1"/>
      <c r="JV135" s="1"/>
      <c r="JW135" s="1"/>
      <c r="JX135" s="1"/>
      <c r="JY135" s="1"/>
      <c r="JZ135" s="1"/>
      <c r="KA135" s="1"/>
      <c r="KB135" s="1"/>
      <c r="KC135" s="1"/>
      <c r="KD135" s="1"/>
      <c r="KE135" s="1"/>
      <c r="KF135" s="1"/>
      <c r="KG135" s="1"/>
      <c r="KH135" s="1"/>
      <c r="KI135" s="1"/>
      <c r="KJ135" s="1"/>
      <c r="KK135" s="1"/>
      <c r="KL135" s="1"/>
      <c r="KM135" s="1"/>
      <c r="KN135" s="1"/>
      <c r="KO135" s="1"/>
      <c r="KP135" s="1"/>
      <c r="KQ135" s="1"/>
      <c r="KR135" s="1"/>
      <c r="KS135" s="1"/>
      <c r="KT135" s="1"/>
      <c r="KU135" s="1"/>
      <c r="KV135" s="1"/>
      <c r="KW135" s="1"/>
      <c r="KX135" s="1"/>
      <c r="KY135" s="1"/>
      <c r="KZ135" s="1"/>
      <c r="LA135" s="1"/>
      <c r="LB135" s="1"/>
      <c r="LC135" s="1"/>
      <c r="LD135" s="1"/>
      <c r="LE135" s="1"/>
      <c r="LF135" s="1"/>
      <c r="LG135" s="1"/>
      <c r="LH135" s="1"/>
      <c r="LI135" s="1"/>
      <c r="LJ135" s="1"/>
      <c r="LK135" s="1"/>
      <c r="LL135" s="1"/>
      <c r="LM135" s="1"/>
      <c r="LN135" s="1"/>
      <c r="LO135" s="1"/>
      <c r="LP135" s="1"/>
      <c r="LQ135" s="1"/>
      <c r="LR135" s="1"/>
      <c r="LS135" s="1"/>
      <c r="LT135" s="1"/>
      <c r="LU135" s="1"/>
      <c r="LV135" s="1"/>
      <c r="LW135" s="1"/>
      <c r="LX135" s="1"/>
      <c r="LY135" s="1"/>
      <c r="LZ135" s="1"/>
      <c r="MA135" s="1"/>
      <c r="MB135" s="1"/>
      <c r="MC135" s="1"/>
      <c r="MD135" s="1"/>
      <c r="ME135" s="1"/>
      <c r="MF135" s="1"/>
      <c r="MG135" s="1"/>
      <c r="MH135" s="1"/>
      <c r="MI135" s="1"/>
      <c r="MJ135" s="1"/>
      <c r="MK135" s="1"/>
      <c r="ML135" s="1"/>
      <c r="MM135" s="1"/>
      <c r="MN135" s="1"/>
      <c r="MO135" s="1"/>
      <c r="MP135" s="1"/>
      <c r="MQ135" s="1"/>
      <c r="MR135" s="1"/>
      <c r="MS135" s="1"/>
      <c r="MT135" s="1"/>
      <c r="MU135" s="1"/>
      <c r="MV135" s="1"/>
      <c r="MW135" s="1"/>
      <c r="MX135" s="1"/>
      <c r="MY135" s="1"/>
      <c r="MZ135" s="1"/>
      <c r="NA135" s="1"/>
      <c r="NB135" s="1"/>
      <c r="NC135" s="1"/>
      <c r="ND135" s="1"/>
      <c r="NE135" s="1"/>
      <c r="NF135" s="1"/>
      <c r="NG135" s="1"/>
      <c r="NH135" s="1"/>
      <c r="NI135" s="1"/>
      <c r="NJ135" s="1"/>
      <c r="NK135" s="1"/>
      <c r="NL135" s="1"/>
      <c r="NM135" s="1"/>
      <c r="NN135" s="1"/>
      <c r="NO135" s="1"/>
      <c r="NP135" s="1"/>
      <c r="NQ135" s="1"/>
      <c r="NR135" s="1"/>
      <c r="NS135" s="1"/>
      <c r="NT135" s="1"/>
      <c r="NU135" s="1"/>
      <c r="NV135" s="1"/>
      <c r="NW135" s="1"/>
      <c r="NX135" s="1"/>
      <c r="NY135" s="1"/>
      <c r="NZ135" s="1"/>
      <c r="OA135" s="1"/>
      <c r="OB135" s="1"/>
      <c r="OC135" s="1"/>
      <c r="OD135" s="1"/>
      <c r="OE135" s="1"/>
      <c r="OF135" s="1"/>
      <c r="OG135" s="1"/>
      <c r="OH135" s="1"/>
      <c r="OI135" s="1"/>
      <c r="OJ135" s="1"/>
      <c r="OK135" s="1"/>
      <c r="OL135" s="1"/>
      <c r="OM135" s="1"/>
      <c r="ON135" s="1"/>
      <c r="OO135" s="1"/>
      <c r="OP135" s="1"/>
      <c r="OQ135" s="1"/>
      <c r="OR135" s="1"/>
      <c r="OS135" s="1"/>
      <c r="OT135" s="1"/>
      <c r="OU135" s="1"/>
      <c r="OV135" s="1"/>
      <c r="OW135" s="1"/>
      <c r="OX135" s="1"/>
      <c r="OY135" s="1"/>
      <c r="OZ135" s="1"/>
      <c r="PA135" s="1"/>
      <c r="PB135" s="1"/>
      <c r="PC135" s="1"/>
      <c r="PD135" s="1"/>
      <c r="PE135" s="1"/>
      <c r="PF135" s="1"/>
      <c r="PG135" s="1"/>
      <c r="PH135" s="1"/>
      <c r="PI135" s="1"/>
      <c r="PJ135" s="1"/>
      <c r="PK135" s="1"/>
      <c r="PL135" s="1"/>
      <c r="PM135" s="1"/>
      <c r="PN135" s="1"/>
      <c r="PO135" s="1"/>
      <c r="PP135" s="1"/>
      <c r="PQ135" s="1"/>
      <c r="PR135" s="1"/>
      <c r="PS135" s="1"/>
      <c r="PT135" s="1"/>
      <c r="PU135" s="1"/>
      <c r="PV135" s="1"/>
      <c r="PW135" s="1"/>
      <c r="PX135" s="1"/>
      <c r="PY135" s="1"/>
      <c r="PZ135" s="1"/>
      <c r="QA135" s="1"/>
      <c r="QB135" s="1"/>
      <c r="QC135" s="1"/>
      <c r="QD135" s="1"/>
      <c r="QE135" s="1"/>
      <c r="QF135" s="1"/>
      <c r="QG135" s="1"/>
      <c r="QH135" s="1"/>
      <c r="QI135" s="1"/>
      <c r="QJ135" s="1"/>
      <c r="QK135" s="1"/>
      <c r="QL135" s="1"/>
      <c r="QM135" s="1"/>
      <c r="QN135" s="1"/>
      <c r="QO135" s="1"/>
      <c r="QP135" s="1"/>
      <c r="QQ135" s="1"/>
      <c r="QR135" s="1"/>
      <c r="QS135" s="1"/>
      <c r="QT135" s="1"/>
      <c r="QU135" s="1"/>
      <c r="QV135" s="1"/>
      <c r="QW135" s="1"/>
      <c r="QX135" s="1"/>
      <c r="QY135" s="1"/>
      <c r="QZ135" s="1"/>
      <c r="RA135" s="1"/>
      <c r="RB135" s="1"/>
      <c r="RC135" s="1"/>
      <c r="RD135" s="1"/>
      <c r="RE135" s="1"/>
      <c r="RF135" s="1"/>
      <c r="RG135" s="1"/>
      <c r="RH135" s="1"/>
      <c r="RI135" s="1"/>
      <c r="RJ135" s="1"/>
      <c r="RK135" s="1"/>
      <c r="RL135" s="1"/>
      <c r="RM135" s="1"/>
      <c r="RN135" s="1"/>
      <c r="RO135" s="1"/>
      <c r="RP135" s="1"/>
      <c r="RQ135" s="1"/>
      <c r="RR135" s="1"/>
      <c r="RS135" s="1"/>
      <c r="RT135" s="1"/>
      <c r="RU135" s="1"/>
      <c r="RV135" s="1"/>
      <c r="RW135" s="1"/>
      <c r="RX135" s="1"/>
      <c r="RY135" s="1"/>
      <c r="RZ135" s="1"/>
      <c r="SA135" s="1"/>
      <c r="SB135" s="1"/>
      <c r="SC135" s="1"/>
      <c r="SD135" s="1"/>
      <c r="SE135" s="1"/>
      <c r="SF135" s="1"/>
      <c r="SG135" s="1"/>
      <c r="SH135" s="1"/>
      <c r="SI135" s="1"/>
      <c r="SJ135" s="1"/>
      <c r="SK135" s="1"/>
      <c r="SL135" s="1"/>
      <c r="SM135" s="1"/>
      <c r="SN135" s="1"/>
      <c r="SO135" s="1"/>
    </row>
    <row r="136" spans="1:50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  <c r="IX136" s="1"/>
      <c r="IY136" s="1"/>
      <c r="IZ136" s="1"/>
      <c r="JA136" s="1"/>
      <c r="JB136" s="1"/>
      <c r="JC136" s="1"/>
      <c r="JD136" s="1"/>
      <c r="JE136" s="1"/>
      <c r="JF136" s="1"/>
      <c r="JG136" s="1"/>
      <c r="JH136" s="1"/>
      <c r="JI136" s="1"/>
      <c r="JJ136" s="1"/>
      <c r="JK136" s="1"/>
      <c r="JL136" s="1"/>
      <c r="JM136" s="1"/>
      <c r="JN136" s="1"/>
      <c r="JO136" s="1"/>
      <c r="JP136" s="1"/>
      <c r="JQ136" s="1"/>
      <c r="JR136" s="1"/>
      <c r="JS136" s="1"/>
      <c r="JT136" s="1"/>
      <c r="JU136" s="1"/>
      <c r="JV136" s="1"/>
      <c r="JW136" s="1"/>
      <c r="JX136" s="1"/>
      <c r="JY136" s="1"/>
      <c r="JZ136" s="1"/>
      <c r="KA136" s="1"/>
      <c r="KB136" s="1"/>
      <c r="KC136" s="1"/>
      <c r="KD136" s="1"/>
      <c r="KE136" s="1"/>
      <c r="KF136" s="1"/>
      <c r="KG136" s="1"/>
      <c r="KH136" s="1"/>
      <c r="KI136" s="1"/>
      <c r="KJ136" s="1"/>
      <c r="KK136" s="1"/>
      <c r="KL136" s="1"/>
      <c r="KM136" s="1"/>
      <c r="KN136" s="1"/>
      <c r="KO136" s="1"/>
      <c r="KP136" s="1"/>
      <c r="KQ136" s="1"/>
      <c r="KR136" s="1"/>
      <c r="KS136" s="1"/>
      <c r="KT136" s="1"/>
      <c r="KU136" s="1"/>
      <c r="KV136" s="1"/>
      <c r="KW136" s="1"/>
      <c r="KX136" s="1"/>
      <c r="KY136" s="1"/>
      <c r="KZ136" s="1"/>
      <c r="LA136" s="1"/>
      <c r="LB136" s="1"/>
      <c r="LC136" s="1"/>
      <c r="LD136" s="1"/>
      <c r="LE136" s="1"/>
      <c r="LF136" s="1"/>
      <c r="LG136" s="1"/>
      <c r="LH136" s="1"/>
      <c r="LI136" s="1"/>
      <c r="LJ136" s="1"/>
      <c r="LK136" s="1"/>
      <c r="LL136" s="1"/>
      <c r="LM136" s="1"/>
      <c r="LN136" s="1"/>
      <c r="LO136" s="1"/>
      <c r="LP136" s="1"/>
      <c r="LQ136" s="1"/>
      <c r="LR136" s="1"/>
      <c r="LS136" s="1"/>
      <c r="LT136" s="1"/>
      <c r="LU136" s="1"/>
      <c r="LV136" s="1"/>
      <c r="LW136" s="1"/>
      <c r="LX136" s="1"/>
      <c r="LY136" s="1"/>
      <c r="LZ136" s="1"/>
      <c r="MA136" s="1"/>
      <c r="MB136" s="1"/>
      <c r="MC136" s="1"/>
      <c r="MD136" s="1"/>
      <c r="ME136" s="1"/>
      <c r="MF136" s="1"/>
      <c r="MG136" s="1"/>
      <c r="MH136" s="1"/>
      <c r="MI136" s="1"/>
      <c r="MJ136" s="1"/>
      <c r="MK136" s="1"/>
      <c r="ML136" s="1"/>
      <c r="MM136" s="1"/>
      <c r="MN136" s="1"/>
      <c r="MO136" s="1"/>
      <c r="MP136" s="1"/>
      <c r="MQ136" s="1"/>
      <c r="MR136" s="1"/>
      <c r="MS136" s="1"/>
      <c r="MT136" s="1"/>
      <c r="MU136" s="1"/>
      <c r="MV136" s="1"/>
      <c r="MW136" s="1"/>
      <c r="MX136" s="1"/>
      <c r="MY136" s="1"/>
      <c r="MZ136" s="1"/>
      <c r="NA136" s="1"/>
      <c r="NB136" s="1"/>
      <c r="NC136" s="1"/>
      <c r="ND136" s="1"/>
      <c r="NE136" s="1"/>
      <c r="NF136" s="1"/>
      <c r="NG136" s="1"/>
      <c r="NH136" s="1"/>
      <c r="NI136" s="1"/>
      <c r="NJ136" s="1"/>
      <c r="NK136" s="1"/>
      <c r="NL136" s="1"/>
      <c r="NM136" s="1"/>
      <c r="NN136" s="1"/>
      <c r="NO136" s="1"/>
      <c r="NP136" s="1"/>
      <c r="NQ136" s="1"/>
      <c r="NR136" s="1"/>
      <c r="NS136" s="1"/>
      <c r="NT136" s="1"/>
      <c r="NU136" s="1"/>
      <c r="NV136" s="1"/>
      <c r="NW136" s="1"/>
      <c r="NX136" s="1"/>
      <c r="NY136" s="1"/>
      <c r="NZ136" s="1"/>
      <c r="OA136" s="1"/>
      <c r="OB136" s="1"/>
      <c r="OC136" s="1"/>
      <c r="OD136" s="1"/>
      <c r="OE136" s="1"/>
      <c r="OF136" s="1"/>
      <c r="OG136" s="1"/>
      <c r="OH136" s="1"/>
      <c r="OI136" s="1"/>
      <c r="OJ136" s="1"/>
      <c r="OK136" s="1"/>
      <c r="OL136" s="1"/>
      <c r="OM136" s="1"/>
      <c r="ON136" s="1"/>
      <c r="OO136" s="1"/>
      <c r="OP136" s="1"/>
      <c r="OQ136" s="1"/>
      <c r="OR136" s="1"/>
      <c r="OS136" s="1"/>
      <c r="OT136" s="1"/>
      <c r="OU136" s="1"/>
      <c r="OV136" s="1"/>
      <c r="OW136" s="1"/>
      <c r="OX136" s="1"/>
      <c r="OY136" s="1"/>
      <c r="OZ136" s="1"/>
      <c r="PA136" s="1"/>
      <c r="PB136" s="1"/>
      <c r="PC136" s="1"/>
      <c r="PD136" s="1"/>
      <c r="PE136" s="1"/>
      <c r="PF136" s="1"/>
      <c r="PG136" s="1"/>
      <c r="PH136" s="1"/>
      <c r="PI136" s="1"/>
      <c r="PJ136" s="1"/>
      <c r="PK136" s="1"/>
      <c r="PL136" s="1"/>
      <c r="PM136" s="1"/>
      <c r="PN136" s="1"/>
      <c r="PO136" s="1"/>
      <c r="PP136" s="1"/>
      <c r="PQ136" s="1"/>
      <c r="PR136" s="1"/>
      <c r="PS136" s="1"/>
      <c r="PT136" s="1"/>
      <c r="PU136" s="1"/>
      <c r="PV136" s="1"/>
      <c r="PW136" s="1"/>
      <c r="PX136" s="1"/>
      <c r="PY136" s="1"/>
      <c r="PZ136" s="1"/>
      <c r="QA136" s="1"/>
      <c r="QB136" s="1"/>
      <c r="QC136" s="1"/>
      <c r="QD136" s="1"/>
      <c r="QE136" s="1"/>
      <c r="QF136" s="1"/>
      <c r="QG136" s="1"/>
      <c r="QH136" s="1"/>
      <c r="QI136" s="1"/>
      <c r="QJ136" s="1"/>
      <c r="QK136" s="1"/>
      <c r="QL136" s="1"/>
      <c r="QM136" s="1"/>
      <c r="QN136" s="1"/>
      <c r="QO136" s="1"/>
      <c r="QP136" s="1"/>
      <c r="QQ136" s="1"/>
      <c r="QR136" s="1"/>
      <c r="QS136" s="1"/>
      <c r="QT136" s="1"/>
      <c r="QU136" s="1"/>
      <c r="QV136" s="1"/>
      <c r="QW136" s="1"/>
      <c r="QX136" s="1"/>
      <c r="QY136" s="1"/>
      <c r="QZ136" s="1"/>
      <c r="RA136" s="1"/>
      <c r="RB136" s="1"/>
      <c r="RC136" s="1"/>
      <c r="RD136" s="1"/>
      <c r="RE136" s="1"/>
      <c r="RF136" s="1"/>
      <c r="RG136" s="1"/>
      <c r="RH136" s="1"/>
      <c r="RI136" s="1"/>
      <c r="RJ136" s="1"/>
      <c r="RK136" s="1"/>
      <c r="RL136" s="1"/>
      <c r="RM136" s="1"/>
      <c r="RN136" s="1"/>
      <c r="RO136" s="1"/>
      <c r="RP136" s="1"/>
      <c r="RQ136" s="1"/>
      <c r="RR136" s="1"/>
      <c r="RS136" s="1"/>
      <c r="RT136" s="1"/>
      <c r="RU136" s="1"/>
      <c r="RV136" s="1"/>
      <c r="RW136" s="1"/>
      <c r="RX136" s="1"/>
      <c r="RY136" s="1"/>
      <c r="RZ136" s="1"/>
      <c r="SA136" s="1"/>
      <c r="SB136" s="1"/>
      <c r="SC136" s="1"/>
      <c r="SD136" s="1"/>
      <c r="SE136" s="1"/>
      <c r="SF136" s="1"/>
      <c r="SG136" s="1"/>
      <c r="SH136" s="1"/>
      <c r="SI136" s="1"/>
      <c r="SJ136" s="1"/>
      <c r="SK136" s="1"/>
      <c r="SL136" s="1"/>
      <c r="SM136" s="1"/>
      <c r="SN136" s="1"/>
      <c r="SO136" s="1"/>
    </row>
    <row r="137" spans="1:50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  <c r="IW137" s="1"/>
      <c r="IX137" s="1"/>
      <c r="IY137" s="1"/>
      <c r="IZ137" s="1"/>
      <c r="JA137" s="1"/>
      <c r="JB137" s="1"/>
      <c r="JC137" s="1"/>
      <c r="JD137" s="1"/>
      <c r="JE137" s="1"/>
      <c r="JF137" s="1"/>
      <c r="JG137" s="1"/>
      <c r="JH137" s="1"/>
      <c r="JI137" s="1"/>
      <c r="JJ137" s="1"/>
      <c r="JK137" s="1"/>
      <c r="JL137" s="1"/>
      <c r="JM137" s="1"/>
      <c r="JN137" s="1"/>
      <c r="JO137" s="1"/>
      <c r="JP137" s="1"/>
      <c r="JQ137" s="1"/>
      <c r="JR137" s="1"/>
      <c r="JS137" s="1"/>
      <c r="JT137" s="1"/>
      <c r="JU137" s="1"/>
      <c r="JV137" s="1"/>
      <c r="JW137" s="1"/>
      <c r="JX137" s="1"/>
      <c r="JY137" s="1"/>
      <c r="JZ137" s="1"/>
      <c r="KA137" s="1"/>
      <c r="KB137" s="1"/>
      <c r="KC137" s="1"/>
      <c r="KD137" s="1"/>
      <c r="KE137" s="1"/>
      <c r="KF137" s="1"/>
      <c r="KG137" s="1"/>
      <c r="KH137" s="1"/>
      <c r="KI137" s="1"/>
      <c r="KJ137" s="1"/>
      <c r="KK137" s="1"/>
      <c r="KL137" s="1"/>
      <c r="KM137" s="1"/>
      <c r="KN137" s="1"/>
      <c r="KO137" s="1"/>
      <c r="KP137" s="1"/>
      <c r="KQ137" s="1"/>
      <c r="KR137" s="1"/>
      <c r="KS137" s="1"/>
      <c r="KT137" s="1"/>
      <c r="KU137" s="1"/>
      <c r="KV137" s="1"/>
      <c r="KW137" s="1"/>
      <c r="KX137" s="1"/>
      <c r="KY137" s="1"/>
      <c r="KZ137" s="1"/>
      <c r="LA137" s="1"/>
      <c r="LB137" s="1"/>
      <c r="LC137" s="1"/>
      <c r="LD137" s="1"/>
      <c r="LE137" s="1"/>
      <c r="LF137" s="1"/>
      <c r="LG137" s="1"/>
      <c r="LH137" s="1"/>
      <c r="LI137" s="1"/>
      <c r="LJ137" s="1"/>
      <c r="LK137" s="1"/>
      <c r="LL137" s="1"/>
      <c r="LM137" s="1"/>
      <c r="LN137" s="1"/>
      <c r="LO137" s="1"/>
      <c r="LP137" s="1"/>
      <c r="LQ137" s="1"/>
      <c r="LR137" s="1"/>
      <c r="LS137" s="1"/>
      <c r="LT137" s="1"/>
      <c r="LU137" s="1"/>
      <c r="LV137" s="1"/>
      <c r="LW137" s="1"/>
      <c r="LX137" s="1"/>
      <c r="LY137" s="1"/>
      <c r="LZ137" s="1"/>
      <c r="MA137" s="1"/>
      <c r="MB137" s="1"/>
      <c r="MC137" s="1"/>
      <c r="MD137" s="1"/>
      <c r="ME137" s="1"/>
      <c r="MF137" s="1"/>
      <c r="MG137" s="1"/>
      <c r="MH137" s="1"/>
      <c r="MI137" s="1"/>
      <c r="MJ137" s="1"/>
      <c r="MK137" s="1"/>
      <c r="ML137" s="1"/>
      <c r="MM137" s="1"/>
      <c r="MN137" s="1"/>
      <c r="MO137" s="1"/>
      <c r="MP137" s="1"/>
      <c r="MQ137" s="1"/>
      <c r="MR137" s="1"/>
      <c r="MS137" s="1"/>
      <c r="MT137" s="1"/>
      <c r="MU137" s="1"/>
      <c r="MV137" s="1"/>
      <c r="MW137" s="1"/>
      <c r="MX137" s="1"/>
      <c r="MY137" s="1"/>
      <c r="MZ137" s="1"/>
      <c r="NA137" s="1"/>
      <c r="NB137" s="1"/>
      <c r="NC137" s="1"/>
      <c r="ND137" s="1"/>
      <c r="NE137" s="1"/>
      <c r="NF137" s="1"/>
      <c r="NG137" s="1"/>
      <c r="NH137" s="1"/>
      <c r="NI137" s="1"/>
      <c r="NJ137" s="1"/>
      <c r="NK137" s="1"/>
      <c r="NL137" s="1"/>
      <c r="NM137" s="1"/>
      <c r="NN137" s="1"/>
      <c r="NO137" s="1"/>
      <c r="NP137" s="1"/>
      <c r="NQ137" s="1"/>
      <c r="NR137" s="1"/>
      <c r="NS137" s="1"/>
      <c r="NT137" s="1"/>
      <c r="NU137" s="1"/>
      <c r="NV137" s="1"/>
      <c r="NW137" s="1"/>
      <c r="NX137" s="1"/>
      <c r="NY137" s="1"/>
      <c r="NZ137" s="1"/>
      <c r="OA137" s="1"/>
      <c r="OB137" s="1"/>
      <c r="OC137" s="1"/>
      <c r="OD137" s="1"/>
      <c r="OE137" s="1"/>
      <c r="OF137" s="1"/>
      <c r="OG137" s="1"/>
      <c r="OH137" s="1"/>
      <c r="OI137" s="1"/>
      <c r="OJ137" s="1"/>
      <c r="OK137" s="1"/>
      <c r="OL137" s="1"/>
      <c r="OM137" s="1"/>
      <c r="ON137" s="1"/>
      <c r="OO137" s="1"/>
      <c r="OP137" s="1"/>
      <c r="OQ137" s="1"/>
      <c r="OR137" s="1"/>
      <c r="OS137" s="1"/>
      <c r="OT137" s="1"/>
      <c r="OU137" s="1"/>
      <c r="OV137" s="1"/>
      <c r="OW137" s="1"/>
      <c r="OX137" s="1"/>
      <c r="OY137" s="1"/>
      <c r="OZ137" s="1"/>
      <c r="PA137" s="1"/>
      <c r="PB137" s="1"/>
      <c r="PC137" s="1"/>
      <c r="PD137" s="1"/>
      <c r="PE137" s="1"/>
      <c r="PF137" s="1"/>
      <c r="PG137" s="1"/>
      <c r="PH137" s="1"/>
      <c r="PI137" s="1"/>
      <c r="PJ137" s="1"/>
      <c r="PK137" s="1"/>
      <c r="PL137" s="1"/>
      <c r="PM137" s="1"/>
      <c r="PN137" s="1"/>
      <c r="PO137" s="1"/>
      <c r="PP137" s="1"/>
      <c r="PQ137" s="1"/>
      <c r="PR137" s="1"/>
      <c r="PS137" s="1"/>
      <c r="PT137" s="1"/>
      <c r="PU137" s="1"/>
      <c r="PV137" s="1"/>
      <c r="PW137" s="1"/>
      <c r="PX137" s="1"/>
      <c r="PY137" s="1"/>
      <c r="PZ137" s="1"/>
      <c r="QA137" s="1"/>
      <c r="QB137" s="1"/>
      <c r="QC137" s="1"/>
      <c r="QD137" s="1"/>
      <c r="QE137" s="1"/>
      <c r="QF137" s="1"/>
      <c r="QG137" s="1"/>
      <c r="QH137" s="1"/>
      <c r="QI137" s="1"/>
      <c r="QJ137" s="1"/>
      <c r="QK137" s="1"/>
      <c r="QL137" s="1"/>
      <c r="QM137" s="1"/>
      <c r="QN137" s="1"/>
      <c r="QO137" s="1"/>
      <c r="QP137" s="1"/>
      <c r="QQ137" s="1"/>
      <c r="QR137" s="1"/>
      <c r="QS137" s="1"/>
      <c r="QT137" s="1"/>
      <c r="QU137" s="1"/>
      <c r="QV137" s="1"/>
      <c r="QW137" s="1"/>
      <c r="QX137" s="1"/>
      <c r="QY137" s="1"/>
      <c r="QZ137" s="1"/>
      <c r="RA137" s="1"/>
      <c r="RB137" s="1"/>
      <c r="RC137" s="1"/>
      <c r="RD137" s="1"/>
      <c r="RE137" s="1"/>
      <c r="RF137" s="1"/>
      <c r="RG137" s="1"/>
      <c r="RH137" s="1"/>
      <c r="RI137" s="1"/>
      <c r="RJ137" s="1"/>
      <c r="RK137" s="1"/>
      <c r="RL137" s="1"/>
      <c r="RM137" s="1"/>
      <c r="RN137" s="1"/>
      <c r="RO137" s="1"/>
      <c r="RP137" s="1"/>
      <c r="RQ137" s="1"/>
      <c r="RR137" s="1"/>
      <c r="RS137" s="1"/>
      <c r="RT137" s="1"/>
      <c r="RU137" s="1"/>
      <c r="RV137" s="1"/>
      <c r="RW137" s="1"/>
      <c r="RX137" s="1"/>
      <c r="RY137" s="1"/>
      <c r="RZ137" s="1"/>
      <c r="SA137" s="1"/>
      <c r="SB137" s="1"/>
      <c r="SC137" s="1"/>
      <c r="SD137" s="1"/>
      <c r="SE137" s="1"/>
      <c r="SF137" s="1"/>
      <c r="SG137" s="1"/>
      <c r="SH137" s="1"/>
      <c r="SI137" s="1"/>
      <c r="SJ137" s="1"/>
      <c r="SK137" s="1"/>
      <c r="SL137" s="1"/>
      <c r="SM137" s="1"/>
      <c r="SN137" s="1"/>
      <c r="SO137" s="1"/>
    </row>
    <row r="138" spans="1:50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  <c r="IX138" s="1"/>
      <c r="IY138" s="1"/>
      <c r="IZ138" s="1"/>
      <c r="JA138" s="1"/>
      <c r="JB138" s="1"/>
      <c r="JC138" s="1"/>
      <c r="JD138" s="1"/>
      <c r="JE138" s="1"/>
      <c r="JF138" s="1"/>
      <c r="JG138" s="1"/>
      <c r="JH138" s="1"/>
      <c r="JI138" s="1"/>
      <c r="JJ138" s="1"/>
      <c r="JK138" s="1"/>
      <c r="JL138" s="1"/>
      <c r="JM138" s="1"/>
      <c r="JN138" s="1"/>
      <c r="JO138" s="1"/>
      <c r="JP138" s="1"/>
      <c r="JQ138" s="1"/>
      <c r="JR138" s="1"/>
      <c r="JS138" s="1"/>
      <c r="JT138" s="1"/>
      <c r="JU138" s="1"/>
      <c r="JV138" s="1"/>
      <c r="JW138" s="1"/>
      <c r="JX138" s="1"/>
      <c r="JY138" s="1"/>
      <c r="JZ138" s="1"/>
      <c r="KA138" s="1"/>
      <c r="KB138" s="1"/>
      <c r="KC138" s="1"/>
      <c r="KD138" s="1"/>
      <c r="KE138" s="1"/>
      <c r="KF138" s="1"/>
      <c r="KG138" s="1"/>
      <c r="KH138" s="1"/>
      <c r="KI138" s="1"/>
      <c r="KJ138" s="1"/>
      <c r="KK138" s="1"/>
      <c r="KL138" s="1"/>
      <c r="KM138" s="1"/>
      <c r="KN138" s="1"/>
      <c r="KO138" s="1"/>
      <c r="KP138" s="1"/>
      <c r="KQ138" s="1"/>
      <c r="KR138" s="1"/>
      <c r="KS138" s="1"/>
      <c r="KT138" s="1"/>
      <c r="KU138" s="1"/>
      <c r="KV138" s="1"/>
      <c r="KW138" s="1"/>
      <c r="KX138" s="1"/>
      <c r="KY138" s="1"/>
      <c r="KZ138" s="1"/>
      <c r="LA138" s="1"/>
      <c r="LB138" s="1"/>
      <c r="LC138" s="1"/>
      <c r="LD138" s="1"/>
      <c r="LE138" s="1"/>
      <c r="LF138" s="1"/>
      <c r="LG138" s="1"/>
      <c r="LH138" s="1"/>
      <c r="LI138" s="1"/>
      <c r="LJ138" s="1"/>
      <c r="LK138" s="1"/>
      <c r="LL138" s="1"/>
      <c r="LM138" s="1"/>
      <c r="LN138" s="1"/>
      <c r="LO138" s="1"/>
      <c r="LP138" s="1"/>
      <c r="LQ138" s="1"/>
      <c r="LR138" s="1"/>
      <c r="LS138" s="1"/>
      <c r="LT138" s="1"/>
      <c r="LU138" s="1"/>
      <c r="LV138" s="1"/>
      <c r="LW138" s="1"/>
      <c r="LX138" s="1"/>
      <c r="LY138" s="1"/>
      <c r="LZ138" s="1"/>
      <c r="MA138" s="1"/>
      <c r="MB138" s="1"/>
      <c r="MC138" s="1"/>
      <c r="MD138" s="1"/>
      <c r="ME138" s="1"/>
      <c r="MF138" s="1"/>
      <c r="MG138" s="1"/>
      <c r="MH138" s="1"/>
      <c r="MI138" s="1"/>
      <c r="MJ138" s="1"/>
      <c r="MK138" s="1"/>
      <c r="ML138" s="1"/>
      <c r="MM138" s="1"/>
      <c r="MN138" s="1"/>
      <c r="MO138" s="1"/>
      <c r="MP138" s="1"/>
      <c r="MQ138" s="1"/>
      <c r="MR138" s="1"/>
      <c r="MS138" s="1"/>
      <c r="MT138" s="1"/>
      <c r="MU138" s="1"/>
      <c r="MV138" s="1"/>
      <c r="MW138" s="1"/>
      <c r="MX138" s="1"/>
      <c r="MY138" s="1"/>
      <c r="MZ138" s="1"/>
      <c r="NA138" s="1"/>
      <c r="NB138" s="1"/>
      <c r="NC138" s="1"/>
      <c r="ND138" s="1"/>
      <c r="NE138" s="1"/>
      <c r="NF138" s="1"/>
      <c r="NG138" s="1"/>
      <c r="NH138" s="1"/>
      <c r="NI138" s="1"/>
      <c r="NJ138" s="1"/>
      <c r="NK138" s="1"/>
      <c r="NL138" s="1"/>
      <c r="NM138" s="1"/>
      <c r="NN138" s="1"/>
      <c r="NO138" s="1"/>
      <c r="NP138" s="1"/>
      <c r="NQ138" s="1"/>
      <c r="NR138" s="1"/>
      <c r="NS138" s="1"/>
      <c r="NT138" s="1"/>
      <c r="NU138" s="1"/>
      <c r="NV138" s="1"/>
      <c r="NW138" s="1"/>
      <c r="NX138" s="1"/>
      <c r="NY138" s="1"/>
      <c r="NZ138" s="1"/>
      <c r="OA138" s="1"/>
      <c r="OB138" s="1"/>
      <c r="OC138" s="1"/>
      <c r="OD138" s="1"/>
      <c r="OE138" s="1"/>
      <c r="OF138" s="1"/>
      <c r="OG138" s="1"/>
      <c r="OH138" s="1"/>
      <c r="OI138" s="1"/>
      <c r="OJ138" s="1"/>
      <c r="OK138" s="1"/>
      <c r="OL138" s="1"/>
      <c r="OM138" s="1"/>
      <c r="ON138" s="1"/>
      <c r="OO138" s="1"/>
      <c r="OP138" s="1"/>
      <c r="OQ138" s="1"/>
      <c r="OR138" s="1"/>
      <c r="OS138" s="1"/>
      <c r="OT138" s="1"/>
      <c r="OU138" s="1"/>
      <c r="OV138" s="1"/>
      <c r="OW138" s="1"/>
      <c r="OX138" s="1"/>
      <c r="OY138" s="1"/>
      <c r="OZ138" s="1"/>
      <c r="PA138" s="1"/>
      <c r="PB138" s="1"/>
      <c r="PC138" s="1"/>
      <c r="PD138" s="1"/>
      <c r="PE138" s="1"/>
      <c r="PF138" s="1"/>
      <c r="PG138" s="1"/>
      <c r="PH138" s="1"/>
      <c r="PI138" s="1"/>
      <c r="PJ138" s="1"/>
      <c r="PK138" s="1"/>
      <c r="PL138" s="1"/>
      <c r="PM138" s="1"/>
      <c r="PN138" s="1"/>
      <c r="PO138" s="1"/>
      <c r="PP138" s="1"/>
      <c r="PQ138" s="1"/>
      <c r="PR138" s="1"/>
      <c r="PS138" s="1"/>
      <c r="PT138" s="1"/>
      <c r="PU138" s="1"/>
      <c r="PV138" s="1"/>
      <c r="PW138" s="1"/>
      <c r="PX138" s="1"/>
      <c r="PY138" s="1"/>
      <c r="PZ138" s="1"/>
      <c r="QA138" s="1"/>
      <c r="QB138" s="1"/>
      <c r="QC138" s="1"/>
      <c r="QD138" s="1"/>
      <c r="QE138" s="1"/>
      <c r="QF138" s="1"/>
      <c r="QG138" s="1"/>
      <c r="QH138" s="1"/>
      <c r="QI138" s="1"/>
      <c r="QJ138" s="1"/>
      <c r="QK138" s="1"/>
      <c r="QL138" s="1"/>
      <c r="QM138" s="1"/>
      <c r="QN138" s="1"/>
      <c r="QO138" s="1"/>
      <c r="QP138" s="1"/>
      <c r="QQ138" s="1"/>
      <c r="QR138" s="1"/>
      <c r="QS138" s="1"/>
      <c r="QT138" s="1"/>
      <c r="QU138" s="1"/>
      <c r="QV138" s="1"/>
      <c r="QW138" s="1"/>
      <c r="QX138" s="1"/>
      <c r="QY138" s="1"/>
      <c r="QZ138" s="1"/>
      <c r="RA138" s="1"/>
      <c r="RB138" s="1"/>
      <c r="RC138" s="1"/>
      <c r="RD138" s="1"/>
      <c r="RE138" s="1"/>
      <c r="RF138" s="1"/>
      <c r="RG138" s="1"/>
      <c r="RH138" s="1"/>
      <c r="RI138" s="1"/>
      <c r="RJ138" s="1"/>
      <c r="RK138" s="1"/>
      <c r="RL138" s="1"/>
      <c r="RM138" s="1"/>
      <c r="RN138" s="1"/>
      <c r="RO138" s="1"/>
      <c r="RP138" s="1"/>
      <c r="RQ138" s="1"/>
      <c r="RR138" s="1"/>
      <c r="RS138" s="1"/>
      <c r="RT138" s="1"/>
      <c r="RU138" s="1"/>
      <c r="RV138" s="1"/>
      <c r="RW138" s="1"/>
      <c r="RX138" s="1"/>
      <c r="RY138" s="1"/>
      <c r="RZ138" s="1"/>
      <c r="SA138" s="1"/>
      <c r="SB138" s="1"/>
      <c r="SC138" s="1"/>
      <c r="SD138" s="1"/>
      <c r="SE138" s="1"/>
      <c r="SF138" s="1"/>
      <c r="SG138" s="1"/>
      <c r="SH138" s="1"/>
      <c r="SI138" s="1"/>
      <c r="SJ138" s="1"/>
      <c r="SK138" s="1"/>
      <c r="SL138" s="1"/>
      <c r="SM138" s="1"/>
      <c r="SN138" s="1"/>
      <c r="SO138" s="1"/>
    </row>
    <row r="139" spans="1:50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  <c r="IW139" s="1"/>
      <c r="IX139" s="1"/>
      <c r="IY139" s="1"/>
      <c r="IZ139" s="1"/>
      <c r="JA139" s="1"/>
      <c r="JB139" s="1"/>
      <c r="JC139" s="1"/>
      <c r="JD139" s="1"/>
      <c r="JE139" s="1"/>
      <c r="JF139" s="1"/>
      <c r="JG139" s="1"/>
      <c r="JH139" s="1"/>
      <c r="JI139" s="1"/>
      <c r="JJ139" s="1"/>
      <c r="JK139" s="1"/>
      <c r="JL139" s="1"/>
      <c r="JM139" s="1"/>
      <c r="JN139" s="1"/>
      <c r="JO139" s="1"/>
      <c r="JP139" s="1"/>
      <c r="JQ139" s="1"/>
      <c r="JR139" s="1"/>
      <c r="JS139" s="1"/>
      <c r="JT139" s="1"/>
      <c r="JU139" s="1"/>
      <c r="JV139" s="1"/>
      <c r="JW139" s="1"/>
      <c r="JX139" s="1"/>
      <c r="JY139" s="1"/>
      <c r="JZ139" s="1"/>
      <c r="KA139" s="1"/>
      <c r="KB139" s="1"/>
      <c r="KC139" s="1"/>
      <c r="KD139" s="1"/>
      <c r="KE139" s="1"/>
      <c r="KF139" s="1"/>
      <c r="KG139" s="1"/>
      <c r="KH139" s="1"/>
      <c r="KI139" s="1"/>
      <c r="KJ139" s="1"/>
      <c r="KK139" s="1"/>
      <c r="KL139" s="1"/>
      <c r="KM139" s="1"/>
      <c r="KN139" s="1"/>
      <c r="KO139" s="1"/>
      <c r="KP139" s="1"/>
      <c r="KQ139" s="1"/>
      <c r="KR139" s="1"/>
      <c r="KS139" s="1"/>
      <c r="KT139" s="1"/>
      <c r="KU139" s="1"/>
      <c r="KV139" s="1"/>
      <c r="KW139" s="1"/>
      <c r="KX139" s="1"/>
      <c r="KY139" s="1"/>
      <c r="KZ139" s="1"/>
      <c r="LA139" s="1"/>
      <c r="LB139" s="1"/>
      <c r="LC139" s="1"/>
      <c r="LD139" s="1"/>
      <c r="LE139" s="1"/>
      <c r="LF139" s="1"/>
      <c r="LG139" s="1"/>
      <c r="LH139" s="1"/>
      <c r="LI139" s="1"/>
      <c r="LJ139" s="1"/>
      <c r="LK139" s="1"/>
      <c r="LL139" s="1"/>
      <c r="LM139" s="1"/>
      <c r="LN139" s="1"/>
      <c r="LO139" s="1"/>
      <c r="LP139" s="1"/>
      <c r="LQ139" s="1"/>
      <c r="LR139" s="1"/>
      <c r="LS139" s="1"/>
      <c r="LT139" s="1"/>
      <c r="LU139" s="1"/>
      <c r="LV139" s="1"/>
      <c r="LW139" s="1"/>
      <c r="LX139" s="1"/>
      <c r="LY139" s="1"/>
      <c r="LZ139" s="1"/>
      <c r="MA139" s="1"/>
      <c r="MB139" s="1"/>
      <c r="MC139" s="1"/>
      <c r="MD139" s="1"/>
      <c r="ME139" s="1"/>
      <c r="MF139" s="1"/>
      <c r="MG139" s="1"/>
      <c r="MH139" s="1"/>
      <c r="MI139" s="1"/>
      <c r="MJ139" s="1"/>
      <c r="MK139" s="1"/>
      <c r="ML139" s="1"/>
      <c r="MM139" s="1"/>
      <c r="MN139" s="1"/>
      <c r="MO139" s="1"/>
      <c r="MP139" s="1"/>
      <c r="MQ139" s="1"/>
      <c r="MR139" s="1"/>
      <c r="MS139" s="1"/>
      <c r="MT139" s="1"/>
      <c r="MU139" s="1"/>
      <c r="MV139" s="1"/>
      <c r="MW139" s="1"/>
      <c r="MX139" s="1"/>
      <c r="MY139" s="1"/>
      <c r="MZ139" s="1"/>
      <c r="NA139" s="1"/>
      <c r="NB139" s="1"/>
      <c r="NC139" s="1"/>
      <c r="ND139" s="1"/>
      <c r="NE139" s="1"/>
      <c r="NF139" s="1"/>
      <c r="NG139" s="1"/>
      <c r="NH139" s="1"/>
      <c r="NI139" s="1"/>
      <c r="NJ139" s="1"/>
      <c r="NK139" s="1"/>
      <c r="NL139" s="1"/>
      <c r="NM139" s="1"/>
      <c r="NN139" s="1"/>
      <c r="NO139" s="1"/>
      <c r="NP139" s="1"/>
      <c r="NQ139" s="1"/>
      <c r="NR139" s="1"/>
      <c r="NS139" s="1"/>
      <c r="NT139" s="1"/>
      <c r="NU139" s="1"/>
      <c r="NV139" s="1"/>
      <c r="NW139" s="1"/>
      <c r="NX139" s="1"/>
      <c r="NY139" s="1"/>
      <c r="NZ139" s="1"/>
      <c r="OA139" s="1"/>
      <c r="OB139" s="1"/>
      <c r="OC139" s="1"/>
      <c r="OD139" s="1"/>
      <c r="OE139" s="1"/>
      <c r="OF139" s="1"/>
      <c r="OG139" s="1"/>
      <c r="OH139" s="1"/>
      <c r="OI139" s="1"/>
      <c r="OJ139" s="1"/>
      <c r="OK139" s="1"/>
      <c r="OL139" s="1"/>
      <c r="OM139" s="1"/>
      <c r="ON139" s="1"/>
      <c r="OO139" s="1"/>
      <c r="OP139" s="1"/>
      <c r="OQ139" s="1"/>
      <c r="OR139" s="1"/>
      <c r="OS139" s="1"/>
      <c r="OT139" s="1"/>
      <c r="OU139" s="1"/>
      <c r="OV139" s="1"/>
      <c r="OW139" s="1"/>
      <c r="OX139" s="1"/>
      <c r="OY139" s="1"/>
      <c r="OZ139" s="1"/>
      <c r="PA139" s="1"/>
      <c r="PB139" s="1"/>
      <c r="PC139" s="1"/>
      <c r="PD139" s="1"/>
      <c r="PE139" s="1"/>
      <c r="PF139" s="1"/>
      <c r="PG139" s="1"/>
      <c r="PH139" s="1"/>
      <c r="PI139" s="1"/>
      <c r="PJ139" s="1"/>
      <c r="PK139" s="1"/>
      <c r="PL139" s="1"/>
      <c r="PM139" s="1"/>
      <c r="PN139" s="1"/>
      <c r="PO139" s="1"/>
      <c r="PP139" s="1"/>
      <c r="PQ139" s="1"/>
      <c r="PR139" s="1"/>
      <c r="PS139" s="1"/>
      <c r="PT139" s="1"/>
      <c r="PU139" s="1"/>
      <c r="PV139" s="1"/>
      <c r="PW139" s="1"/>
      <c r="PX139" s="1"/>
      <c r="PY139" s="1"/>
      <c r="PZ139" s="1"/>
      <c r="QA139" s="1"/>
      <c r="QB139" s="1"/>
      <c r="QC139" s="1"/>
      <c r="QD139" s="1"/>
      <c r="QE139" s="1"/>
      <c r="QF139" s="1"/>
      <c r="QG139" s="1"/>
      <c r="QH139" s="1"/>
      <c r="QI139" s="1"/>
      <c r="QJ139" s="1"/>
      <c r="QK139" s="1"/>
      <c r="QL139" s="1"/>
      <c r="QM139" s="1"/>
      <c r="QN139" s="1"/>
      <c r="QO139" s="1"/>
      <c r="QP139" s="1"/>
      <c r="QQ139" s="1"/>
      <c r="QR139" s="1"/>
      <c r="QS139" s="1"/>
      <c r="QT139" s="1"/>
      <c r="QU139" s="1"/>
      <c r="QV139" s="1"/>
      <c r="QW139" s="1"/>
      <c r="QX139" s="1"/>
      <c r="QY139" s="1"/>
      <c r="QZ139" s="1"/>
      <c r="RA139" s="1"/>
      <c r="RB139" s="1"/>
      <c r="RC139" s="1"/>
      <c r="RD139" s="1"/>
      <c r="RE139" s="1"/>
      <c r="RF139" s="1"/>
      <c r="RG139" s="1"/>
      <c r="RH139" s="1"/>
      <c r="RI139" s="1"/>
      <c r="RJ139" s="1"/>
      <c r="RK139" s="1"/>
      <c r="RL139" s="1"/>
      <c r="RM139" s="1"/>
      <c r="RN139" s="1"/>
      <c r="RO139" s="1"/>
      <c r="RP139" s="1"/>
      <c r="RQ139" s="1"/>
      <c r="RR139" s="1"/>
      <c r="RS139" s="1"/>
      <c r="RT139" s="1"/>
      <c r="RU139" s="1"/>
      <c r="RV139" s="1"/>
      <c r="RW139" s="1"/>
      <c r="RX139" s="1"/>
      <c r="RY139" s="1"/>
      <c r="RZ139" s="1"/>
      <c r="SA139" s="1"/>
      <c r="SB139" s="1"/>
      <c r="SC139" s="1"/>
      <c r="SD139" s="1"/>
      <c r="SE139" s="1"/>
      <c r="SF139" s="1"/>
      <c r="SG139" s="1"/>
      <c r="SH139" s="1"/>
      <c r="SI139" s="1"/>
      <c r="SJ139" s="1"/>
      <c r="SK139" s="1"/>
      <c r="SL139" s="1"/>
      <c r="SM139" s="1"/>
      <c r="SN139" s="1"/>
      <c r="SO139" s="1"/>
    </row>
    <row r="140" spans="1:50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  <c r="IW140" s="1"/>
      <c r="IX140" s="1"/>
      <c r="IY140" s="1"/>
      <c r="IZ140" s="1"/>
      <c r="JA140" s="1"/>
      <c r="JB140" s="1"/>
      <c r="JC140" s="1"/>
      <c r="JD140" s="1"/>
      <c r="JE140" s="1"/>
      <c r="JF140" s="1"/>
      <c r="JG140" s="1"/>
      <c r="JH140" s="1"/>
      <c r="JI140" s="1"/>
      <c r="JJ140" s="1"/>
      <c r="JK140" s="1"/>
      <c r="JL140" s="1"/>
      <c r="JM140" s="1"/>
      <c r="JN140" s="1"/>
      <c r="JO140" s="1"/>
      <c r="JP140" s="1"/>
      <c r="JQ140" s="1"/>
      <c r="JR140" s="1"/>
      <c r="JS140" s="1"/>
      <c r="JT140" s="1"/>
      <c r="JU140" s="1"/>
      <c r="JV140" s="1"/>
      <c r="JW140" s="1"/>
      <c r="JX140" s="1"/>
      <c r="JY140" s="1"/>
      <c r="JZ140" s="1"/>
      <c r="KA140" s="1"/>
      <c r="KB140" s="1"/>
      <c r="KC140" s="1"/>
      <c r="KD140" s="1"/>
      <c r="KE140" s="1"/>
      <c r="KF140" s="1"/>
      <c r="KG140" s="1"/>
      <c r="KH140" s="1"/>
      <c r="KI140" s="1"/>
      <c r="KJ140" s="1"/>
      <c r="KK140" s="1"/>
      <c r="KL140" s="1"/>
      <c r="KM140" s="1"/>
      <c r="KN140" s="1"/>
      <c r="KO140" s="1"/>
      <c r="KP140" s="1"/>
      <c r="KQ140" s="1"/>
      <c r="KR140" s="1"/>
      <c r="KS140" s="1"/>
      <c r="KT140" s="1"/>
      <c r="KU140" s="1"/>
      <c r="KV140" s="1"/>
      <c r="KW140" s="1"/>
      <c r="KX140" s="1"/>
      <c r="KY140" s="1"/>
      <c r="KZ140" s="1"/>
      <c r="LA140" s="1"/>
      <c r="LB140" s="1"/>
      <c r="LC140" s="1"/>
      <c r="LD140" s="1"/>
      <c r="LE140" s="1"/>
      <c r="LF140" s="1"/>
      <c r="LG140" s="1"/>
      <c r="LH140" s="1"/>
      <c r="LI140" s="1"/>
      <c r="LJ140" s="1"/>
      <c r="LK140" s="1"/>
      <c r="LL140" s="1"/>
      <c r="LM140" s="1"/>
      <c r="LN140" s="1"/>
      <c r="LO140" s="1"/>
      <c r="LP140" s="1"/>
      <c r="LQ140" s="1"/>
      <c r="LR140" s="1"/>
      <c r="LS140" s="1"/>
      <c r="LT140" s="1"/>
      <c r="LU140" s="1"/>
      <c r="LV140" s="1"/>
      <c r="LW140" s="1"/>
      <c r="LX140" s="1"/>
      <c r="LY140" s="1"/>
      <c r="LZ140" s="1"/>
      <c r="MA140" s="1"/>
      <c r="MB140" s="1"/>
      <c r="MC140" s="1"/>
      <c r="MD140" s="1"/>
      <c r="ME140" s="1"/>
      <c r="MF140" s="1"/>
      <c r="MG140" s="1"/>
      <c r="MH140" s="1"/>
      <c r="MI140" s="1"/>
      <c r="MJ140" s="1"/>
      <c r="MK140" s="1"/>
      <c r="ML140" s="1"/>
      <c r="MM140" s="1"/>
      <c r="MN140" s="1"/>
      <c r="MO140" s="1"/>
      <c r="MP140" s="1"/>
      <c r="MQ140" s="1"/>
      <c r="MR140" s="1"/>
      <c r="MS140" s="1"/>
      <c r="MT140" s="1"/>
      <c r="MU140" s="1"/>
      <c r="MV140" s="1"/>
      <c r="MW140" s="1"/>
      <c r="MX140" s="1"/>
      <c r="MY140" s="1"/>
      <c r="MZ140" s="1"/>
      <c r="NA140" s="1"/>
      <c r="NB140" s="1"/>
      <c r="NC140" s="1"/>
      <c r="ND140" s="1"/>
      <c r="NE140" s="1"/>
      <c r="NF140" s="1"/>
      <c r="NG140" s="1"/>
      <c r="NH140" s="1"/>
      <c r="NI140" s="1"/>
      <c r="NJ140" s="1"/>
      <c r="NK140" s="1"/>
      <c r="NL140" s="1"/>
      <c r="NM140" s="1"/>
      <c r="NN140" s="1"/>
      <c r="NO140" s="1"/>
      <c r="NP140" s="1"/>
      <c r="NQ140" s="1"/>
      <c r="NR140" s="1"/>
      <c r="NS140" s="1"/>
      <c r="NT140" s="1"/>
      <c r="NU140" s="1"/>
      <c r="NV140" s="1"/>
      <c r="NW140" s="1"/>
      <c r="NX140" s="1"/>
      <c r="NY140" s="1"/>
      <c r="NZ140" s="1"/>
      <c r="OA140" s="1"/>
      <c r="OB140" s="1"/>
      <c r="OC140" s="1"/>
      <c r="OD140" s="1"/>
      <c r="OE140" s="1"/>
      <c r="OF140" s="1"/>
      <c r="OG140" s="1"/>
      <c r="OH140" s="1"/>
      <c r="OI140" s="1"/>
      <c r="OJ140" s="1"/>
      <c r="OK140" s="1"/>
      <c r="OL140" s="1"/>
      <c r="OM140" s="1"/>
      <c r="ON140" s="1"/>
      <c r="OO140" s="1"/>
      <c r="OP140" s="1"/>
      <c r="OQ140" s="1"/>
      <c r="OR140" s="1"/>
      <c r="OS140" s="1"/>
      <c r="OT140" s="1"/>
      <c r="OU140" s="1"/>
      <c r="OV140" s="1"/>
      <c r="OW140" s="1"/>
      <c r="OX140" s="1"/>
      <c r="OY140" s="1"/>
      <c r="OZ140" s="1"/>
      <c r="PA140" s="1"/>
      <c r="PB140" s="1"/>
      <c r="PC140" s="1"/>
      <c r="PD140" s="1"/>
      <c r="PE140" s="1"/>
      <c r="PF140" s="1"/>
      <c r="PG140" s="1"/>
      <c r="PH140" s="1"/>
      <c r="PI140" s="1"/>
      <c r="PJ140" s="1"/>
      <c r="PK140" s="1"/>
      <c r="PL140" s="1"/>
      <c r="PM140" s="1"/>
      <c r="PN140" s="1"/>
      <c r="PO140" s="1"/>
      <c r="PP140" s="1"/>
      <c r="PQ140" s="1"/>
      <c r="PR140" s="1"/>
      <c r="PS140" s="1"/>
      <c r="PT140" s="1"/>
      <c r="PU140" s="1"/>
      <c r="PV140" s="1"/>
      <c r="PW140" s="1"/>
      <c r="PX140" s="1"/>
      <c r="PY140" s="1"/>
      <c r="PZ140" s="1"/>
      <c r="QA140" s="1"/>
      <c r="QB140" s="1"/>
      <c r="QC140" s="1"/>
      <c r="QD140" s="1"/>
      <c r="QE140" s="1"/>
      <c r="QF140" s="1"/>
      <c r="QG140" s="1"/>
      <c r="QH140" s="1"/>
      <c r="QI140" s="1"/>
      <c r="QJ140" s="1"/>
      <c r="QK140" s="1"/>
      <c r="QL140" s="1"/>
      <c r="QM140" s="1"/>
      <c r="QN140" s="1"/>
      <c r="QO140" s="1"/>
      <c r="QP140" s="1"/>
      <c r="QQ140" s="1"/>
      <c r="QR140" s="1"/>
      <c r="QS140" s="1"/>
      <c r="QT140" s="1"/>
      <c r="QU140" s="1"/>
      <c r="QV140" s="1"/>
      <c r="QW140" s="1"/>
      <c r="QX140" s="1"/>
      <c r="QY140" s="1"/>
      <c r="QZ140" s="1"/>
      <c r="RA140" s="1"/>
      <c r="RB140" s="1"/>
      <c r="RC140" s="1"/>
      <c r="RD140" s="1"/>
      <c r="RE140" s="1"/>
      <c r="RF140" s="1"/>
      <c r="RG140" s="1"/>
      <c r="RH140" s="1"/>
      <c r="RI140" s="1"/>
      <c r="RJ140" s="1"/>
      <c r="RK140" s="1"/>
      <c r="RL140" s="1"/>
      <c r="RM140" s="1"/>
      <c r="RN140" s="1"/>
      <c r="RO140" s="1"/>
      <c r="RP140" s="1"/>
      <c r="RQ140" s="1"/>
      <c r="RR140" s="1"/>
      <c r="RS140" s="1"/>
      <c r="RT140" s="1"/>
      <c r="RU140" s="1"/>
      <c r="RV140" s="1"/>
      <c r="RW140" s="1"/>
      <c r="RX140" s="1"/>
      <c r="RY140" s="1"/>
      <c r="RZ140" s="1"/>
      <c r="SA140" s="1"/>
      <c r="SB140" s="1"/>
      <c r="SC140" s="1"/>
      <c r="SD140" s="1"/>
      <c r="SE140" s="1"/>
      <c r="SF140" s="1"/>
      <c r="SG140" s="1"/>
      <c r="SH140" s="1"/>
      <c r="SI140" s="1"/>
      <c r="SJ140" s="1"/>
      <c r="SK140" s="1"/>
      <c r="SL140" s="1"/>
      <c r="SM140" s="1"/>
      <c r="SN140" s="1"/>
      <c r="SO140" s="1"/>
    </row>
    <row r="141" spans="1:50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  <c r="IW141" s="1"/>
      <c r="IX141" s="1"/>
      <c r="IY141" s="1"/>
      <c r="IZ141" s="1"/>
      <c r="JA141" s="1"/>
      <c r="JB141" s="1"/>
      <c r="JC141" s="1"/>
      <c r="JD141" s="1"/>
      <c r="JE141" s="1"/>
      <c r="JF141" s="1"/>
      <c r="JG141" s="1"/>
      <c r="JH141" s="1"/>
      <c r="JI141" s="1"/>
      <c r="JJ141" s="1"/>
      <c r="JK141" s="1"/>
      <c r="JL141" s="1"/>
      <c r="JM141" s="1"/>
      <c r="JN141" s="1"/>
      <c r="JO141" s="1"/>
      <c r="JP141" s="1"/>
      <c r="JQ141" s="1"/>
      <c r="JR141" s="1"/>
      <c r="JS141" s="1"/>
      <c r="JT141" s="1"/>
      <c r="JU141" s="1"/>
      <c r="JV141" s="1"/>
      <c r="JW141" s="1"/>
      <c r="JX141" s="1"/>
      <c r="JY141" s="1"/>
      <c r="JZ141" s="1"/>
      <c r="KA141" s="1"/>
      <c r="KB141" s="1"/>
      <c r="KC141" s="1"/>
      <c r="KD141" s="1"/>
      <c r="KE141" s="1"/>
      <c r="KF141" s="1"/>
      <c r="KG141" s="1"/>
      <c r="KH141" s="1"/>
      <c r="KI141" s="1"/>
      <c r="KJ141" s="1"/>
      <c r="KK141" s="1"/>
      <c r="KL141" s="1"/>
      <c r="KM141" s="1"/>
      <c r="KN141" s="1"/>
      <c r="KO141" s="1"/>
      <c r="KP141" s="1"/>
      <c r="KQ141" s="1"/>
      <c r="KR141" s="1"/>
      <c r="KS141" s="1"/>
      <c r="KT141" s="1"/>
      <c r="KU141" s="1"/>
      <c r="KV141" s="1"/>
      <c r="KW141" s="1"/>
      <c r="KX141" s="1"/>
      <c r="KY141" s="1"/>
      <c r="KZ141" s="1"/>
      <c r="LA141" s="1"/>
      <c r="LB141" s="1"/>
      <c r="LC141" s="1"/>
      <c r="LD141" s="1"/>
      <c r="LE141" s="1"/>
      <c r="LF141" s="1"/>
      <c r="LG141" s="1"/>
      <c r="LH141" s="1"/>
      <c r="LI141" s="1"/>
      <c r="LJ141" s="1"/>
      <c r="LK141" s="1"/>
      <c r="LL141" s="1"/>
      <c r="LM141" s="1"/>
      <c r="LN141" s="1"/>
      <c r="LO141" s="1"/>
      <c r="LP141" s="1"/>
      <c r="LQ141" s="1"/>
      <c r="LR141" s="1"/>
      <c r="LS141" s="1"/>
      <c r="LT141" s="1"/>
      <c r="LU141" s="1"/>
      <c r="LV141" s="1"/>
      <c r="LW141" s="1"/>
      <c r="LX141" s="1"/>
      <c r="LY141" s="1"/>
      <c r="LZ141" s="1"/>
      <c r="MA141" s="1"/>
      <c r="MB141" s="1"/>
      <c r="MC141" s="1"/>
      <c r="MD141" s="1"/>
      <c r="ME141" s="1"/>
      <c r="MF141" s="1"/>
      <c r="MG141" s="1"/>
      <c r="MH141" s="1"/>
      <c r="MI141" s="1"/>
      <c r="MJ141" s="1"/>
      <c r="MK141" s="1"/>
      <c r="ML141" s="1"/>
      <c r="MM141" s="1"/>
      <c r="MN141" s="1"/>
      <c r="MO141" s="1"/>
      <c r="MP141" s="1"/>
      <c r="MQ141" s="1"/>
      <c r="MR141" s="1"/>
      <c r="MS141" s="1"/>
      <c r="MT141" s="1"/>
      <c r="MU141" s="1"/>
      <c r="MV141" s="1"/>
      <c r="MW141" s="1"/>
      <c r="MX141" s="1"/>
      <c r="MY141" s="1"/>
      <c r="MZ141" s="1"/>
      <c r="NA141" s="1"/>
      <c r="NB141" s="1"/>
      <c r="NC141" s="1"/>
      <c r="ND141" s="1"/>
      <c r="NE141" s="1"/>
      <c r="NF141" s="1"/>
      <c r="NG141" s="1"/>
      <c r="NH141" s="1"/>
      <c r="NI141" s="1"/>
      <c r="NJ141" s="1"/>
      <c r="NK141" s="1"/>
      <c r="NL141" s="1"/>
      <c r="NM141" s="1"/>
      <c r="NN141" s="1"/>
      <c r="NO141" s="1"/>
      <c r="NP141" s="1"/>
      <c r="NQ141" s="1"/>
      <c r="NR141" s="1"/>
      <c r="NS141" s="1"/>
      <c r="NT141" s="1"/>
      <c r="NU141" s="1"/>
      <c r="NV141" s="1"/>
      <c r="NW141" s="1"/>
      <c r="NX141" s="1"/>
      <c r="NY141" s="1"/>
      <c r="NZ141" s="1"/>
      <c r="OA141" s="1"/>
      <c r="OB141" s="1"/>
      <c r="OC141" s="1"/>
      <c r="OD141" s="1"/>
      <c r="OE141" s="1"/>
      <c r="OF141" s="1"/>
      <c r="OG141" s="1"/>
      <c r="OH141" s="1"/>
      <c r="OI141" s="1"/>
      <c r="OJ141" s="1"/>
      <c r="OK141" s="1"/>
      <c r="OL141" s="1"/>
      <c r="OM141" s="1"/>
      <c r="ON141" s="1"/>
      <c r="OO141" s="1"/>
      <c r="OP141" s="1"/>
      <c r="OQ141" s="1"/>
      <c r="OR141" s="1"/>
      <c r="OS141" s="1"/>
      <c r="OT141" s="1"/>
      <c r="OU141" s="1"/>
      <c r="OV141" s="1"/>
      <c r="OW141" s="1"/>
      <c r="OX141" s="1"/>
      <c r="OY141" s="1"/>
      <c r="OZ141" s="1"/>
      <c r="PA141" s="1"/>
      <c r="PB141" s="1"/>
      <c r="PC141" s="1"/>
      <c r="PD141" s="1"/>
      <c r="PE141" s="1"/>
      <c r="PF141" s="1"/>
      <c r="PG141" s="1"/>
      <c r="PH141" s="1"/>
      <c r="PI141" s="1"/>
      <c r="PJ141" s="1"/>
      <c r="PK141" s="1"/>
      <c r="PL141" s="1"/>
      <c r="PM141" s="1"/>
      <c r="PN141" s="1"/>
      <c r="PO141" s="1"/>
      <c r="PP141" s="1"/>
      <c r="PQ141" s="1"/>
      <c r="PR141" s="1"/>
      <c r="PS141" s="1"/>
      <c r="PT141" s="1"/>
      <c r="PU141" s="1"/>
      <c r="PV141" s="1"/>
      <c r="PW141" s="1"/>
      <c r="PX141" s="1"/>
      <c r="PY141" s="1"/>
      <c r="PZ141" s="1"/>
      <c r="QA141" s="1"/>
      <c r="QB141" s="1"/>
      <c r="QC141" s="1"/>
      <c r="QD141" s="1"/>
      <c r="QE141" s="1"/>
      <c r="QF141" s="1"/>
      <c r="QG141" s="1"/>
      <c r="QH141" s="1"/>
      <c r="QI141" s="1"/>
      <c r="QJ141" s="1"/>
      <c r="QK141" s="1"/>
      <c r="QL141" s="1"/>
      <c r="QM141" s="1"/>
      <c r="QN141" s="1"/>
      <c r="QO141" s="1"/>
      <c r="QP141" s="1"/>
      <c r="QQ141" s="1"/>
      <c r="QR141" s="1"/>
      <c r="QS141" s="1"/>
      <c r="QT141" s="1"/>
      <c r="QU141" s="1"/>
      <c r="QV141" s="1"/>
      <c r="QW141" s="1"/>
      <c r="QX141" s="1"/>
      <c r="QY141" s="1"/>
      <c r="QZ141" s="1"/>
      <c r="RA141" s="1"/>
      <c r="RB141" s="1"/>
      <c r="RC141" s="1"/>
      <c r="RD141" s="1"/>
      <c r="RE141" s="1"/>
      <c r="RF141" s="1"/>
      <c r="RG141" s="1"/>
      <c r="RH141" s="1"/>
      <c r="RI141" s="1"/>
      <c r="RJ141" s="1"/>
      <c r="RK141" s="1"/>
      <c r="RL141" s="1"/>
      <c r="RM141" s="1"/>
      <c r="RN141" s="1"/>
      <c r="RO141" s="1"/>
      <c r="RP141" s="1"/>
      <c r="RQ141" s="1"/>
      <c r="RR141" s="1"/>
      <c r="RS141" s="1"/>
      <c r="RT141" s="1"/>
      <c r="RU141" s="1"/>
      <c r="RV141" s="1"/>
      <c r="RW141" s="1"/>
      <c r="RX141" s="1"/>
      <c r="RY141" s="1"/>
      <c r="RZ141" s="1"/>
      <c r="SA141" s="1"/>
      <c r="SB141" s="1"/>
      <c r="SC141" s="1"/>
      <c r="SD141" s="1"/>
      <c r="SE141" s="1"/>
      <c r="SF141" s="1"/>
      <c r="SG141" s="1"/>
      <c r="SH141" s="1"/>
      <c r="SI141" s="1"/>
      <c r="SJ141" s="1"/>
      <c r="SK141" s="1"/>
      <c r="SL141" s="1"/>
      <c r="SM141" s="1"/>
      <c r="SN141" s="1"/>
      <c r="SO141" s="1"/>
    </row>
    <row r="142" spans="1:50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  <c r="IW142" s="1"/>
      <c r="IX142" s="1"/>
      <c r="IY142" s="1"/>
      <c r="IZ142" s="1"/>
      <c r="JA142" s="1"/>
      <c r="JB142" s="1"/>
      <c r="JC142" s="1"/>
      <c r="JD142" s="1"/>
      <c r="JE142" s="1"/>
      <c r="JF142" s="1"/>
      <c r="JG142" s="1"/>
      <c r="JH142" s="1"/>
      <c r="JI142" s="1"/>
      <c r="JJ142" s="1"/>
      <c r="JK142" s="1"/>
      <c r="JL142" s="1"/>
      <c r="JM142" s="1"/>
      <c r="JN142" s="1"/>
      <c r="JO142" s="1"/>
      <c r="JP142" s="1"/>
      <c r="JQ142" s="1"/>
      <c r="JR142" s="1"/>
      <c r="JS142" s="1"/>
      <c r="JT142" s="1"/>
      <c r="JU142" s="1"/>
      <c r="JV142" s="1"/>
      <c r="JW142" s="1"/>
      <c r="JX142" s="1"/>
      <c r="JY142" s="1"/>
      <c r="JZ142" s="1"/>
      <c r="KA142" s="1"/>
      <c r="KB142" s="1"/>
      <c r="KC142" s="1"/>
      <c r="KD142" s="1"/>
      <c r="KE142" s="1"/>
      <c r="KF142" s="1"/>
      <c r="KG142" s="1"/>
      <c r="KH142" s="1"/>
      <c r="KI142" s="1"/>
      <c r="KJ142" s="1"/>
      <c r="KK142" s="1"/>
      <c r="KL142" s="1"/>
      <c r="KM142" s="1"/>
      <c r="KN142" s="1"/>
      <c r="KO142" s="1"/>
      <c r="KP142" s="1"/>
      <c r="KQ142" s="1"/>
      <c r="KR142" s="1"/>
      <c r="KS142" s="1"/>
      <c r="KT142" s="1"/>
      <c r="KU142" s="1"/>
      <c r="KV142" s="1"/>
      <c r="KW142" s="1"/>
      <c r="KX142" s="1"/>
      <c r="KY142" s="1"/>
      <c r="KZ142" s="1"/>
      <c r="LA142" s="1"/>
      <c r="LB142" s="1"/>
      <c r="LC142" s="1"/>
      <c r="LD142" s="1"/>
      <c r="LE142" s="1"/>
      <c r="LF142" s="1"/>
      <c r="LG142" s="1"/>
      <c r="LH142" s="1"/>
      <c r="LI142" s="1"/>
      <c r="LJ142" s="1"/>
      <c r="LK142" s="1"/>
      <c r="LL142" s="1"/>
      <c r="LM142" s="1"/>
      <c r="LN142" s="1"/>
      <c r="LO142" s="1"/>
      <c r="LP142" s="1"/>
      <c r="LQ142" s="1"/>
      <c r="LR142" s="1"/>
      <c r="LS142" s="1"/>
      <c r="LT142" s="1"/>
      <c r="LU142" s="1"/>
      <c r="LV142" s="1"/>
      <c r="LW142" s="1"/>
      <c r="LX142" s="1"/>
      <c r="LY142" s="1"/>
      <c r="LZ142" s="1"/>
      <c r="MA142" s="1"/>
      <c r="MB142" s="1"/>
      <c r="MC142" s="1"/>
      <c r="MD142" s="1"/>
      <c r="ME142" s="1"/>
      <c r="MF142" s="1"/>
      <c r="MG142" s="1"/>
      <c r="MH142" s="1"/>
      <c r="MI142" s="1"/>
      <c r="MJ142" s="1"/>
      <c r="MK142" s="1"/>
      <c r="ML142" s="1"/>
      <c r="MM142" s="1"/>
      <c r="MN142" s="1"/>
      <c r="MO142" s="1"/>
      <c r="MP142" s="1"/>
      <c r="MQ142" s="1"/>
      <c r="MR142" s="1"/>
      <c r="MS142" s="1"/>
      <c r="MT142" s="1"/>
      <c r="MU142" s="1"/>
      <c r="MV142" s="1"/>
      <c r="MW142" s="1"/>
      <c r="MX142" s="1"/>
      <c r="MY142" s="1"/>
      <c r="MZ142" s="1"/>
      <c r="NA142" s="1"/>
      <c r="NB142" s="1"/>
      <c r="NC142" s="1"/>
      <c r="ND142" s="1"/>
      <c r="NE142" s="1"/>
      <c r="NF142" s="1"/>
      <c r="NG142" s="1"/>
      <c r="NH142" s="1"/>
      <c r="NI142" s="1"/>
      <c r="NJ142" s="1"/>
      <c r="NK142" s="1"/>
      <c r="NL142" s="1"/>
      <c r="NM142" s="1"/>
      <c r="NN142" s="1"/>
      <c r="NO142" s="1"/>
      <c r="NP142" s="1"/>
      <c r="NQ142" s="1"/>
      <c r="NR142" s="1"/>
      <c r="NS142" s="1"/>
      <c r="NT142" s="1"/>
      <c r="NU142" s="1"/>
      <c r="NV142" s="1"/>
      <c r="NW142" s="1"/>
      <c r="NX142" s="1"/>
      <c r="NY142" s="1"/>
      <c r="NZ142" s="1"/>
      <c r="OA142" s="1"/>
      <c r="OB142" s="1"/>
      <c r="OC142" s="1"/>
      <c r="OD142" s="1"/>
      <c r="OE142" s="1"/>
      <c r="OF142" s="1"/>
      <c r="OG142" s="1"/>
      <c r="OH142" s="1"/>
      <c r="OI142" s="1"/>
      <c r="OJ142" s="1"/>
      <c r="OK142" s="1"/>
      <c r="OL142" s="1"/>
      <c r="OM142" s="1"/>
      <c r="ON142" s="1"/>
      <c r="OO142" s="1"/>
      <c r="OP142" s="1"/>
      <c r="OQ142" s="1"/>
      <c r="OR142" s="1"/>
      <c r="OS142" s="1"/>
      <c r="OT142" s="1"/>
      <c r="OU142" s="1"/>
      <c r="OV142" s="1"/>
      <c r="OW142" s="1"/>
      <c r="OX142" s="1"/>
      <c r="OY142" s="1"/>
      <c r="OZ142" s="1"/>
      <c r="PA142" s="1"/>
      <c r="PB142" s="1"/>
      <c r="PC142" s="1"/>
      <c r="PD142" s="1"/>
      <c r="PE142" s="1"/>
      <c r="PF142" s="1"/>
      <c r="PG142" s="1"/>
      <c r="PH142" s="1"/>
      <c r="PI142" s="1"/>
      <c r="PJ142" s="1"/>
      <c r="PK142" s="1"/>
      <c r="PL142" s="1"/>
      <c r="PM142" s="1"/>
      <c r="PN142" s="1"/>
      <c r="PO142" s="1"/>
      <c r="PP142" s="1"/>
      <c r="PQ142" s="1"/>
      <c r="PR142" s="1"/>
      <c r="PS142" s="1"/>
      <c r="PT142" s="1"/>
      <c r="PU142" s="1"/>
      <c r="PV142" s="1"/>
      <c r="PW142" s="1"/>
      <c r="PX142" s="1"/>
      <c r="PY142" s="1"/>
      <c r="PZ142" s="1"/>
      <c r="QA142" s="1"/>
      <c r="QB142" s="1"/>
      <c r="QC142" s="1"/>
      <c r="QD142" s="1"/>
      <c r="QE142" s="1"/>
      <c r="QF142" s="1"/>
      <c r="QG142" s="1"/>
      <c r="QH142" s="1"/>
      <c r="QI142" s="1"/>
      <c r="QJ142" s="1"/>
      <c r="QK142" s="1"/>
      <c r="QL142" s="1"/>
      <c r="QM142" s="1"/>
      <c r="QN142" s="1"/>
      <c r="QO142" s="1"/>
      <c r="QP142" s="1"/>
      <c r="QQ142" s="1"/>
      <c r="QR142" s="1"/>
      <c r="QS142" s="1"/>
      <c r="QT142" s="1"/>
      <c r="QU142" s="1"/>
      <c r="QV142" s="1"/>
      <c r="QW142" s="1"/>
      <c r="QX142" s="1"/>
      <c r="QY142" s="1"/>
      <c r="QZ142" s="1"/>
      <c r="RA142" s="1"/>
      <c r="RB142" s="1"/>
      <c r="RC142" s="1"/>
      <c r="RD142" s="1"/>
      <c r="RE142" s="1"/>
      <c r="RF142" s="1"/>
      <c r="RG142" s="1"/>
      <c r="RH142" s="1"/>
      <c r="RI142" s="1"/>
      <c r="RJ142" s="1"/>
      <c r="RK142" s="1"/>
      <c r="RL142" s="1"/>
      <c r="RM142" s="1"/>
      <c r="RN142" s="1"/>
      <c r="RO142" s="1"/>
      <c r="RP142" s="1"/>
      <c r="RQ142" s="1"/>
      <c r="RR142" s="1"/>
      <c r="RS142" s="1"/>
      <c r="RT142" s="1"/>
      <c r="RU142" s="1"/>
      <c r="RV142" s="1"/>
      <c r="RW142" s="1"/>
      <c r="RX142" s="1"/>
      <c r="RY142" s="1"/>
      <c r="RZ142" s="1"/>
      <c r="SA142" s="1"/>
      <c r="SB142" s="1"/>
      <c r="SC142" s="1"/>
      <c r="SD142" s="1"/>
      <c r="SE142" s="1"/>
      <c r="SF142" s="1"/>
      <c r="SG142" s="1"/>
      <c r="SH142" s="1"/>
      <c r="SI142" s="1"/>
      <c r="SJ142" s="1"/>
      <c r="SK142" s="1"/>
      <c r="SL142" s="1"/>
      <c r="SM142" s="1"/>
      <c r="SN142" s="1"/>
      <c r="SO142" s="1"/>
    </row>
    <row r="143" spans="1:50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  <c r="IW143" s="1"/>
      <c r="IX143" s="1"/>
      <c r="IY143" s="1"/>
      <c r="IZ143" s="1"/>
      <c r="JA143" s="1"/>
      <c r="JB143" s="1"/>
      <c r="JC143" s="1"/>
      <c r="JD143" s="1"/>
      <c r="JE143" s="1"/>
      <c r="JF143" s="1"/>
      <c r="JG143" s="1"/>
      <c r="JH143" s="1"/>
      <c r="JI143" s="1"/>
      <c r="JJ143" s="1"/>
      <c r="JK143" s="1"/>
      <c r="JL143" s="1"/>
      <c r="JM143" s="1"/>
      <c r="JN143" s="1"/>
      <c r="JO143" s="1"/>
      <c r="JP143" s="1"/>
      <c r="JQ143" s="1"/>
      <c r="JR143" s="1"/>
      <c r="JS143" s="1"/>
      <c r="JT143" s="1"/>
      <c r="JU143" s="1"/>
      <c r="JV143" s="1"/>
      <c r="JW143" s="1"/>
      <c r="JX143" s="1"/>
      <c r="JY143" s="1"/>
      <c r="JZ143" s="1"/>
      <c r="KA143" s="1"/>
      <c r="KB143" s="1"/>
      <c r="KC143" s="1"/>
      <c r="KD143" s="1"/>
      <c r="KE143" s="1"/>
      <c r="KF143" s="1"/>
      <c r="KG143" s="1"/>
      <c r="KH143" s="1"/>
      <c r="KI143" s="1"/>
      <c r="KJ143" s="1"/>
      <c r="KK143" s="1"/>
      <c r="KL143" s="1"/>
      <c r="KM143" s="1"/>
      <c r="KN143" s="1"/>
      <c r="KO143" s="1"/>
      <c r="KP143" s="1"/>
      <c r="KQ143" s="1"/>
      <c r="KR143" s="1"/>
      <c r="KS143" s="1"/>
      <c r="KT143" s="1"/>
      <c r="KU143" s="1"/>
      <c r="KV143" s="1"/>
      <c r="KW143" s="1"/>
      <c r="KX143" s="1"/>
      <c r="KY143" s="1"/>
      <c r="KZ143" s="1"/>
      <c r="LA143" s="1"/>
      <c r="LB143" s="1"/>
      <c r="LC143" s="1"/>
      <c r="LD143" s="1"/>
      <c r="LE143" s="1"/>
      <c r="LF143" s="1"/>
      <c r="LG143" s="1"/>
      <c r="LH143" s="1"/>
      <c r="LI143" s="1"/>
      <c r="LJ143" s="1"/>
      <c r="LK143" s="1"/>
      <c r="LL143" s="1"/>
      <c r="LM143" s="1"/>
      <c r="LN143" s="1"/>
      <c r="LO143" s="1"/>
      <c r="LP143" s="1"/>
      <c r="LQ143" s="1"/>
      <c r="LR143" s="1"/>
      <c r="LS143" s="1"/>
      <c r="LT143" s="1"/>
      <c r="LU143" s="1"/>
      <c r="LV143" s="1"/>
      <c r="LW143" s="1"/>
      <c r="LX143" s="1"/>
      <c r="LY143" s="1"/>
      <c r="LZ143" s="1"/>
      <c r="MA143" s="1"/>
      <c r="MB143" s="1"/>
      <c r="MC143" s="1"/>
      <c r="MD143" s="1"/>
      <c r="ME143" s="1"/>
      <c r="MF143" s="1"/>
      <c r="MG143" s="1"/>
      <c r="MH143" s="1"/>
      <c r="MI143" s="1"/>
      <c r="MJ143" s="1"/>
      <c r="MK143" s="1"/>
      <c r="ML143" s="1"/>
      <c r="MM143" s="1"/>
      <c r="MN143" s="1"/>
      <c r="MO143" s="1"/>
      <c r="MP143" s="1"/>
      <c r="MQ143" s="1"/>
      <c r="MR143" s="1"/>
      <c r="MS143" s="1"/>
      <c r="MT143" s="1"/>
      <c r="MU143" s="1"/>
      <c r="MV143" s="1"/>
      <c r="MW143" s="1"/>
      <c r="MX143" s="1"/>
      <c r="MY143" s="1"/>
      <c r="MZ143" s="1"/>
      <c r="NA143" s="1"/>
      <c r="NB143" s="1"/>
      <c r="NC143" s="1"/>
      <c r="ND143" s="1"/>
      <c r="NE143" s="1"/>
      <c r="NF143" s="1"/>
      <c r="NG143" s="1"/>
      <c r="NH143" s="1"/>
      <c r="NI143" s="1"/>
      <c r="NJ143" s="1"/>
      <c r="NK143" s="1"/>
      <c r="NL143" s="1"/>
      <c r="NM143" s="1"/>
      <c r="NN143" s="1"/>
      <c r="NO143" s="1"/>
      <c r="NP143" s="1"/>
      <c r="NQ143" s="1"/>
      <c r="NR143" s="1"/>
      <c r="NS143" s="1"/>
      <c r="NT143" s="1"/>
      <c r="NU143" s="1"/>
      <c r="NV143" s="1"/>
      <c r="NW143" s="1"/>
      <c r="NX143" s="1"/>
      <c r="NY143" s="1"/>
      <c r="NZ143" s="1"/>
      <c r="OA143" s="1"/>
      <c r="OB143" s="1"/>
      <c r="OC143" s="1"/>
      <c r="OD143" s="1"/>
      <c r="OE143" s="1"/>
      <c r="OF143" s="1"/>
      <c r="OG143" s="1"/>
      <c r="OH143" s="1"/>
      <c r="OI143" s="1"/>
      <c r="OJ143" s="1"/>
      <c r="OK143" s="1"/>
      <c r="OL143" s="1"/>
      <c r="OM143" s="1"/>
      <c r="ON143" s="1"/>
      <c r="OO143" s="1"/>
      <c r="OP143" s="1"/>
      <c r="OQ143" s="1"/>
      <c r="OR143" s="1"/>
      <c r="OS143" s="1"/>
      <c r="OT143" s="1"/>
      <c r="OU143" s="1"/>
      <c r="OV143" s="1"/>
      <c r="OW143" s="1"/>
      <c r="OX143" s="1"/>
      <c r="OY143" s="1"/>
      <c r="OZ143" s="1"/>
      <c r="PA143" s="1"/>
      <c r="PB143" s="1"/>
      <c r="PC143" s="1"/>
      <c r="PD143" s="1"/>
      <c r="PE143" s="1"/>
      <c r="PF143" s="1"/>
      <c r="PG143" s="1"/>
      <c r="PH143" s="1"/>
      <c r="PI143" s="1"/>
      <c r="PJ143" s="1"/>
      <c r="PK143" s="1"/>
      <c r="PL143" s="1"/>
      <c r="PM143" s="1"/>
      <c r="PN143" s="1"/>
      <c r="PO143" s="1"/>
      <c r="PP143" s="1"/>
      <c r="PQ143" s="1"/>
      <c r="PR143" s="1"/>
      <c r="PS143" s="1"/>
      <c r="PT143" s="1"/>
      <c r="PU143" s="1"/>
      <c r="PV143" s="1"/>
      <c r="PW143" s="1"/>
      <c r="PX143" s="1"/>
      <c r="PY143" s="1"/>
      <c r="PZ143" s="1"/>
      <c r="QA143" s="1"/>
      <c r="QB143" s="1"/>
      <c r="QC143" s="1"/>
      <c r="QD143" s="1"/>
      <c r="QE143" s="1"/>
      <c r="QF143" s="1"/>
      <c r="QG143" s="1"/>
      <c r="QH143" s="1"/>
      <c r="QI143" s="1"/>
      <c r="QJ143" s="1"/>
      <c r="QK143" s="1"/>
      <c r="QL143" s="1"/>
      <c r="QM143" s="1"/>
      <c r="QN143" s="1"/>
      <c r="QO143" s="1"/>
      <c r="QP143" s="1"/>
      <c r="QQ143" s="1"/>
      <c r="QR143" s="1"/>
      <c r="QS143" s="1"/>
      <c r="QT143" s="1"/>
      <c r="QU143" s="1"/>
      <c r="QV143" s="1"/>
      <c r="QW143" s="1"/>
      <c r="QX143" s="1"/>
      <c r="QY143" s="1"/>
      <c r="QZ143" s="1"/>
      <c r="RA143" s="1"/>
      <c r="RB143" s="1"/>
      <c r="RC143" s="1"/>
      <c r="RD143" s="1"/>
      <c r="RE143" s="1"/>
      <c r="RF143" s="1"/>
      <c r="RG143" s="1"/>
      <c r="RH143" s="1"/>
      <c r="RI143" s="1"/>
      <c r="RJ143" s="1"/>
      <c r="RK143" s="1"/>
      <c r="RL143" s="1"/>
      <c r="RM143" s="1"/>
      <c r="RN143" s="1"/>
      <c r="RO143" s="1"/>
      <c r="RP143" s="1"/>
      <c r="RQ143" s="1"/>
      <c r="RR143" s="1"/>
      <c r="RS143" s="1"/>
      <c r="RT143" s="1"/>
      <c r="RU143" s="1"/>
      <c r="RV143" s="1"/>
      <c r="RW143" s="1"/>
      <c r="RX143" s="1"/>
      <c r="RY143" s="1"/>
      <c r="RZ143" s="1"/>
      <c r="SA143" s="1"/>
      <c r="SB143" s="1"/>
      <c r="SC143" s="1"/>
      <c r="SD143" s="1"/>
      <c r="SE143" s="1"/>
      <c r="SF143" s="1"/>
      <c r="SG143" s="1"/>
      <c r="SH143" s="1"/>
      <c r="SI143" s="1"/>
      <c r="SJ143" s="1"/>
      <c r="SK143" s="1"/>
      <c r="SL143" s="1"/>
      <c r="SM143" s="1"/>
      <c r="SN143" s="1"/>
      <c r="SO143" s="1"/>
    </row>
    <row r="144" spans="1:50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  <c r="IW144" s="1"/>
      <c r="IX144" s="1"/>
      <c r="IY144" s="1"/>
      <c r="IZ144" s="1"/>
      <c r="JA144" s="1"/>
      <c r="JB144" s="1"/>
      <c r="JC144" s="1"/>
      <c r="JD144" s="1"/>
      <c r="JE144" s="1"/>
      <c r="JF144" s="1"/>
      <c r="JG144" s="1"/>
      <c r="JH144" s="1"/>
      <c r="JI144" s="1"/>
      <c r="JJ144" s="1"/>
      <c r="JK144" s="1"/>
      <c r="JL144" s="1"/>
      <c r="JM144" s="1"/>
      <c r="JN144" s="1"/>
      <c r="JO144" s="1"/>
      <c r="JP144" s="1"/>
      <c r="JQ144" s="1"/>
      <c r="JR144" s="1"/>
      <c r="JS144" s="1"/>
      <c r="JT144" s="1"/>
      <c r="JU144" s="1"/>
      <c r="JV144" s="1"/>
      <c r="JW144" s="1"/>
      <c r="JX144" s="1"/>
      <c r="JY144" s="1"/>
      <c r="JZ144" s="1"/>
      <c r="KA144" s="1"/>
      <c r="KB144" s="1"/>
      <c r="KC144" s="1"/>
      <c r="KD144" s="1"/>
      <c r="KE144" s="1"/>
      <c r="KF144" s="1"/>
      <c r="KG144" s="1"/>
      <c r="KH144" s="1"/>
      <c r="KI144" s="1"/>
      <c r="KJ144" s="1"/>
      <c r="KK144" s="1"/>
      <c r="KL144" s="1"/>
      <c r="KM144" s="1"/>
      <c r="KN144" s="1"/>
      <c r="KO144" s="1"/>
      <c r="KP144" s="1"/>
      <c r="KQ144" s="1"/>
      <c r="KR144" s="1"/>
      <c r="KS144" s="1"/>
      <c r="KT144" s="1"/>
      <c r="KU144" s="1"/>
      <c r="KV144" s="1"/>
      <c r="KW144" s="1"/>
      <c r="KX144" s="1"/>
      <c r="KY144" s="1"/>
      <c r="KZ144" s="1"/>
      <c r="LA144" s="1"/>
      <c r="LB144" s="1"/>
      <c r="LC144" s="1"/>
      <c r="LD144" s="1"/>
      <c r="LE144" s="1"/>
      <c r="LF144" s="1"/>
      <c r="LG144" s="1"/>
      <c r="LH144" s="1"/>
      <c r="LI144" s="1"/>
      <c r="LJ144" s="1"/>
      <c r="LK144" s="1"/>
      <c r="LL144" s="1"/>
      <c r="LM144" s="1"/>
      <c r="LN144" s="1"/>
      <c r="LO144" s="1"/>
      <c r="LP144" s="1"/>
      <c r="LQ144" s="1"/>
      <c r="LR144" s="1"/>
      <c r="LS144" s="1"/>
      <c r="LT144" s="1"/>
      <c r="LU144" s="1"/>
      <c r="LV144" s="1"/>
      <c r="LW144" s="1"/>
      <c r="LX144" s="1"/>
      <c r="LY144" s="1"/>
      <c r="LZ144" s="1"/>
      <c r="MA144" s="1"/>
      <c r="MB144" s="1"/>
      <c r="MC144" s="1"/>
      <c r="MD144" s="1"/>
      <c r="ME144" s="1"/>
      <c r="MF144" s="1"/>
      <c r="MG144" s="1"/>
      <c r="MH144" s="1"/>
      <c r="MI144" s="1"/>
      <c r="MJ144" s="1"/>
      <c r="MK144" s="1"/>
      <c r="ML144" s="1"/>
      <c r="MM144" s="1"/>
      <c r="MN144" s="1"/>
      <c r="MO144" s="1"/>
      <c r="MP144" s="1"/>
      <c r="MQ144" s="1"/>
      <c r="MR144" s="1"/>
      <c r="MS144" s="1"/>
      <c r="MT144" s="1"/>
      <c r="MU144" s="1"/>
      <c r="MV144" s="1"/>
      <c r="MW144" s="1"/>
      <c r="MX144" s="1"/>
      <c r="MY144" s="1"/>
      <c r="MZ144" s="1"/>
      <c r="NA144" s="1"/>
      <c r="NB144" s="1"/>
      <c r="NC144" s="1"/>
      <c r="ND144" s="1"/>
      <c r="NE144" s="1"/>
      <c r="NF144" s="1"/>
      <c r="NG144" s="1"/>
      <c r="NH144" s="1"/>
      <c r="NI144" s="1"/>
      <c r="NJ144" s="1"/>
      <c r="NK144" s="1"/>
      <c r="NL144" s="1"/>
      <c r="NM144" s="1"/>
      <c r="NN144" s="1"/>
      <c r="NO144" s="1"/>
      <c r="NP144" s="1"/>
      <c r="NQ144" s="1"/>
      <c r="NR144" s="1"/>
      <c r="NS144" s="1"/>
      <c r="NT144" s="1"/>
      <c r="NU144" s="1"/>
      <c r="NV144" s="1"/>
      <c r="NW144" s="1"/>
      <c r="NX144" s="1"/>
      <c r="NY144" s="1"/>
      <c r="NZ144" s="1"/>
      <c r="OA144" s="1"/>
      <c r="OB144" s="1"/>
      <c r="OC144" s="1"/>
      <c r="OD144" s="1"/>
      <c r="OE144" s="1"/>
      <c r="OF144" s="1"/>
      <c r="OG144" s="1"/>
      <c r="OH144" s="1"/>
      <c r="OI144" s="1"/>
      <c r="OJ144" s="1"/>
      <c r="OK144" s="1"/>
      <c r="OL144" s="1"/>
      <c r="OM144" s="1"/>
      <c r="ON144" s="1"/>
      <c r="OO144" s="1"/>
      <c r="OP144" s="1"/>
      <c r="OQ144" s="1"/>
      <c r="OR144" s="1"/>
      <c r="OS144" s="1"/>
      <c r="OT144" s="1"/>
      <c r="OU144" s="1"/>
      <c r="OV144" s="1"/>
      <c r="OW144" s="1"/>
      <c r="OX144" s="1"/>
      <c r="OY144" s="1"/>
      <c r="OZ144" s="1"/>
      <c r="PA144" s="1"/>
      <c r="PB144" s="1"/>
      <c r="PC144" s="1"/>
      <c r="PD144" s="1"/>
      <c r="PE144" s="1"/>
      <c r="PF144" s="1"/>
      <c r="PG144" s="1"/>
      <c r="PH144" s="1"/>
      <c r="PI144" s="1"/>
      <c r="PJ144" s="1"/>
      <c r="PK144" s="1"/>
      <c r="PL144" s="1"/>
      <c r="PM144" s="1"/>
      <c r="PN144" s="1"/>
      <c r="PO144" s="1"/>
      <c r="PP144" s="1"/>
      <c r="PQ144" s="1"/>
      <c r="PR144" s="1"/>
      <c r="PS144" s="1"/>
      <c r="PT144" s="1"/>
      <c r="PU144" s="1"/>
      <c r="PV144" s="1"/>
      <c r="PW144" s="1"/>
      <c r="PX144" s="1"/>
      <c r="PY144" s="1"/>
      <c r="PZ144" s="1"/>
      <c r="QA144" s="1"/>
      <c r="QB144" s="1"/>
      <c r="QC144" s="1"/>
      <c r="QD144" s="1"/>
      <c r="QE144" s="1"/>
      <c r="QF144" s="1"/>
      <c r="QG144" s="1"/>
      <c r="QH144" s="1"/>
      <c r="QI144" s="1"/>
      <c r="QJ144" s="1"/>
      <c r="QK144" s="1"/>
      <c r="QL144" s="1"/>
      <c r="QM144" s="1"/>
      <c r="QN144" s="1"/>
      <c r="QO144" s="1"/>
      <c r="QP144" s="1"/>
      <c r="QQ144" s="1"/>
      <c r="QR144" s="1"/>
      <c r="QS144" s="1"/>
      <c r="QT144" s="1"/>
      <c r="QU144" s="1"/>
      <c r="QV144" s="1"/>
      <c r="QW144" s="1"/>
      <c r="QX144" s="1"/>
      <c r="QY144" s="1"/>
      <c r="QZ144" s="1"/>
      <c r="RA144" s="1"/>
      <c r="RB144" s="1"/>
      <c r="RC144" s="1"/>
      <c r="RD144" s="1"/>
      <c r="RE144" s="1"/>
      <c r="RF144" s="1"/>
      <c r="RG144" s="1"/>
      <c r="RH144" s="1"/>
      <c r="RI144" s="1"/>
      <c r="RJ144" s="1"/>
      <c r="RK144" s="1"/>
      <c r="RL144" s="1"/>
      <c r="RM144" s="1"/>
      <c r="RN144" s="1"/>
      <c r="RO144" s="1"/>
      <c r="RP144" s="1"/>
      <c r="RQ144" s="1"/>
      <c r="RR144" s="1"/>
      <c r="RS144" s="1"/>
      <c r="RT144" s="1"/>
      <c r="RU144" s="1"/>
      <c r="RV144" s="1"/>
      <c r="RW144" s="1"/>
      <c r="RX144" s="1"/>
      <c r="RY144" s="1"/>
      <c r="RZ144" s="1"/>
      <c r="SA144" s="1"/>
      <c r="SB144" s="1"/>
      <c r="SC144" s="1"/>
      <c r="SD144" s="1"/>
      <c r="SE144" s="1"/>
      <c r="SF144" s="1"/>
      <c r="SG144" s="1"/>
      <c r="SH144" s="1"/>
      <c r="SI144" s="1"/>
      <c r="SJ144" s="1"/>
      <c r="SK144" s="1"/>
      <c r="SL144" s="1"/>
      <c r="SM144" s="1"/>
      <c r="SN144" s="1"/>
      <c r="SO144" s="1"/>
    </row>
    <row r="145" spans="1:50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  <c r="IX145" s="1"/>
      <c r="IY145" s="1"/>
      <c r="IZ145" s="1"/>
      <c r="JA145" s="1"/>
      <c r="JB145" s="1"/>
      <c r="JC145" s="1"/>
      <c r="JD145" s="1"/>
      <c r="JE145" s="1"/>
      <c r="JF145" s="1"/>
      <c r="JG145" s="1"/>
      <c r="JH145" s="1"/>
      <c r="JI145" s="1"/>
      <c r="JJ145" s="1"/>
      <c r="JK145" s="1"/>
      <c r="JL145" s="1"/>
      <c r="JM145" s="1"/>
      <c r="JN145" s="1"/>
      <c r="JO145" s="1"/>
      <c r="JP145" s="1"/>
      <c r="JQ145" s="1"/>
      <c r="JR145" s="1"/>
      <c r="JS145" s="1"/>
      <c r="JT145" s="1"/>
      <c r="JU145" s="1"/>
      <c r="JV145" s="1"/>
      <c r="JW145" s="1"/>
      <c r="JX145" s="1"/>
      <c r="JY145" s="1"/>
      <c r="JZ145" s="1"/>
      <c r="KA145" s="1"/>
      <c r="KB145" s="1"/>
      <c r="KC145" s="1"/>
      <c r="KD145" s="1"/>
      <c r="KE145" s="1"/>
      <c r="KF145" s="1"/>
      <c r="KG145" s="1"/>
      <c r="KH145" s="1"/>
      <c r="KI145" s="1"/>
      <c r="KJ145" s="1"/>
      <c r="KK145" s="1"/>
      <c r="KL145" s="1"/>
      <c r="KM145" s="1"/>
      <c r="KN145" s="1"/>
      <c r="KO145" s="1"/>
      <c r="KP145" s="1"/>
      <c r="KQ145" s="1"/>
      <c r="KR145" s="1"/>
      <c r="KS145" s="1"/>
      <c r="KT145" s="1"/>
      <c r="KU145" s="1"/>
      <c r="KV145" s="1"/>
      <c r="KW145" s="1"/>
      <c r="KX145" s="1"/>
      <c r="KY145" s="1"/>
      <c r="KZ145" s="1"/>
      <c r="LA145" s="1"/>
      <c r="LB145" s="1"/>
      <c r="LC145" s="1"/>
      <c r="LD145" s="1"/>
      <c r="LE145" s="1"/>
      <c r="LF145" s="1"/>
      <c r="LG145" s="1"/>
      <c r="LH145" s="1"/>
      <c r="LI145" s="1"/>
      <c r="LJ145" s="1"/>
      <c r="LK145" s="1"/>
      <c r="LL145" s="1"/>
      <c r="LM145" s="1"/>
      <c r="LN145" s="1"/>
      <c r="LO145" s="1"/>
      <c r="LP145" s="1"/>
      <c r="LQ145" s="1"/>
      <c r="LR145" s="1"/>
      <c r="LS145" s="1"/>
      <c r="LT145" s="1"/>
      <c r="LU145" s="1"/>
      <c r="LV145" s="1"/>
      <c r="LW145" s="1"/>
      <c r="LX145" s="1"/>
      <c r="LY145" s="1"/>
      <c r="LZ145" s="1"/>
      <c r="MA145" s="1"/>
      <c r="MB145" s="1"/>
      <c r="MC145" s="1"/>
      <c r="MD145" s="1"/>
      <c r="ME145" s="1"/>
      <c r="MF145" s="1"/>
      <c r="MG145" s="1"/>
      <c r="MH145" s="1"/>
      <c r="MI145" s="1"/>
      <c r="MJ145" s="1"/>
      <c r="MK145" s="1"/>
      <c r="ML145" s="1"/>
      <c r="MM145" s="1"/>
      <c r="MN145" s="1"/>
      <c r="MO145" s="1"/>
      <c r="MP145" s="1"/>
      <c r="MQ145" s="1"/>
      <c r="MR145" s="1"/>
      <c r="MS145" s="1"/>
      <c r="MT145" s="1"/>
      <c r="MU145" s="1"/>
      <c r="MV145" s="1"/>
      <c r="MW145" s="1"/>
      <c r="MX145" s="1"/>
      <c r="MY145" s="1"/>
      <c r="MZ145" s="1"/>
      <c r="NA145" s="1"/>
      <c r="NB145" s="1"/>
      <c r="NC145" s="1"/>
      <c r="ND145" s="1"/>
      <c r="NE145" s="1"/>
      <c r="NF145" s="1"/>
      <c r="NG145" s="1"/>
      <c r="NH145" s="1"/>
      <c r="NI145" s="1"/>
      <c r="NJ145" s="1"/>
      <c r="NK145" s="1"/>
      <c r="NL145" s="1"/>
      <c r="NM145" s="1"/>
      <c r="NN145" s="1"/>
      <c r="NO145" s="1"/>
      <c r="NP145" s="1"/>
      <c r="NQ145" s="1"/>
      <c r="NR145" s="1"/>
      <c r="NS145" s="1"/>
      <c r="NT145" s="1"/>
      <c r="NU145" s="1"/>
      <c r="NV145" s="1"/>
      <c r="NW145" s="1"/>
      <c r="NX145" s="1"/>
      <c r="NY145" s="1"/>
      <c r="NZ145" s="1"/>
      <c r="OA145" s="1"/>
      <c r="OB145" s="1"/>
      <c r="OC145" s="1"/>
      <c r="OD145" s="1"/>
      <c r="OE145" s="1"/>
      <c r="OF145" s="1"/>
      <c r="OG145" s="1"/>
      <c r="OH145" s="1"/>
      <c r="OI145" s="1"/>
      <c r="OJ145" s="1"/>
      <c r="OK145" s="1"/>
      <c r="OL145" s="1"/>
      <c r="OM145" s="1"/>
      <c r="ON145" s="1"/>
      <c r="OO145" s="1"/>
      <c r="OP145" s="1"/>
      <c r="OQ145" s="1"/>
      <c r="OR145" s="1"/>
      <c r="OS145" s="1"/>
      <c r="OT145" s="1"/>
      <c r="OU145" s="1"/>
      <c r="OV145" s="1"/>
      <c r="OW145" s="1"/>
      <c r="OX145" s="1"/>
      <c r="OY145" s="1"/>
      <c r="OZ145" s="1"/>
      <c r="PA145" s="1"/>
      <c r="PB145" s="1"/>
      <c r="PC145" s="1"/>
      <c r="PD145" s="1"/>
      <c r="PE145" s="1"/>
      <c r="PF145" s="1"/>
      <c r="PG145" s="1"/>
      <c r="PH145" s="1"/>
      <c r="PI145" s="1"/>
      <c r="PJ145" s="1"/>
      <c r="PK145" s="1"/>
      <c r="PL145" s="1"/>
      <c r="PM145" s="1"/>
      <c r="PN145" s="1"/>
      <c r="PO145" s="1"/>
      <c r="PP145" s="1"/>
      <c r="PQ145" s="1"/>
      <c r="PR145" s="1"/>
      <c r="PS145" s="1"/>
      <c r="PT145" s="1"/>
      <c r="PU145" s="1"/>
      <c r="PV145" s="1"/>
      <c r="PW145" s="1"/>
      <c r="PX145" s="1"/>
      <c r="PY145" s="1"/>
      <c r="PZ145" s="1"/>
      <c r="QA145" s="1"/>
      <c r="QB145" s="1"/>
      <c r="QC145" s="1"/>
      <c r="QD145" s="1"/>
      <c r="QE145" s="1"/>
      <c r="QF145" s="1"/>
      <c r="QG145" s="1"/>
      <c r="QH145" s="1"/>
      <c r="QI145" s="1"/>
      <c r="QJ145" s="1"/>
      <c r="QK145" s="1"/>
      <c r="QL145" s="1"/>
      <c r="QM145" s="1"/>
      <c r="QN145" s="1"/>
      <c r="QO145" s="1"/>
      <c r="QP145" s="1"/>
      <c r="QQ145" s="1"/>
      <c r="QR145" s="1"/>
      <c r="QS145" s="1"/>
      <c r="QT145" s="1"/>
      <c r="QU145" s="1"/>
      <c r="QV145" s="1"/>
      <c r="QW145" s="1"/>
      <c r="QX145" s="1"/>
      <c r="QY145" s="1"/>
      <c r="QZ145" s="1"/>
      <c r="RA145" s="1"/>
      <c r="RB145" s="1"/>
      <c r="RC145" s="1"/>
      <c r="RD145" s="1"/>
      <c r="RE145" s="1"/>
      <c r="RF145" s="1"/>
      <c r="RG145" s="1"/>
      <c r="RH145" s="1"/>
      <c r="RI145" s="1"/>
      <c r="RJ145" s="1"/>
      <c r="RK145" s="1"/>
      <c r="RL145" s="1"/>
      <c r="RM145" s="1"/>
      <c r="RN145" s="1"/>
      <c r="RO145" s="1"/>
      <c r="RP145" s="1"/>
      <c r="RQ145" s="1"/>
      <c r="RR145" s="1"/>
      <c r="RS145" s="1"/>
      <c r="RT145" s="1"/>
      <c r="RU145" s="1"/>
      <c r="RV145" s="1"/>
      <c r="RW145" s="1"/>
      <c r="RX145" s="1"/>
      <c r="RY145" s="1"/>
      <c r="RZ145" s="1"/>
      <c r="SA145" s="1"/>
      <c r="SB145" s="1"/>
      <c r="SC145" s="1"/>
      <c r="SD145" s="1"/>
      <c r="SE145" s="1"/>
      <c r="SF145" s="1"/>
      <c r="SG145" s="1"/>
      <c r="SH145" s="1"/>
      <c r="SI145" s="1"/>
      <c r="SJ145" s="1"/>
      <c r="SK145" s="1"/>
      <c r="SL145" s="1"/>
      <c r="SM145" s="1"/>
      <c r="SN145" s="1"/>
      <c r="SO145" s="1"/>
    </row>
    <row r="146" spans="1:50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  <c r="IW146" s="1"/>
      <c r="IX146" s="1"/>
      <c r="IY146" s="1"/>
      <c r="IZ146" s="1"/>
      <c r="JA146" s="1"/>
      <c r="JB146" s="1"/>
      <c r="JC146" s="1"/>
      <c r="JD146" s="1"/>
      <c r="JE146" s="1"/>
      <c r="JF146" s="1"/>
      <c r="JG146" s="1"/>
      <c r="JH146" s="1"/>
      <c r="JI146" s="1"/>
      <c r="JJ146" s="1"/>
      <c r="JK146" s="1"/>
      <c r="JL146" s="1"/>
      <c r="JM146" s="1"/>
      <c r="JN146" s="1"/>
      <c r="JO146" s="1"/>
      <c r="JP146" s="1"/>
      <c r="JQ146" s="1"/>
      <c r="JR146" s="1"/>
      <c r="JS146" s="1"/>
      <c r="JT146" s="1"/>
      <c r="JU146" s="1"/>
      <c r="JV146" s="1"/>
      <c r="JW146" s="1"/>
      <c r="JX146" s="1"/>
      <c r="JY146" s="1"/>
      <c r="JZ146" s="1"/>
      <c r="KA146" s="1"/>
      <c r="KB146" s="1"/>
      <c r="KC146" s="1"/>
      <c r="KD146" s="1"/>
      <c r="KE146" s="1"/>
      <c r="KF146" s="1"/>
      <c r="KG146" s="1"/>
      <c r="KH146" s="1"/>
      <c r="KI146" s="1"/>
      <c r="KJ146" s="1"/>
      <c r="KK146" s="1"/>
      <c r="KL146" s="1"/>
      <c r="KM146" s="1"/>
      <c r="KN146" s="1"/>
      <c r="KO146" s="1"/>
      <c r="KP146" s="1"/>
      <c r="KQ146" s="1"/>
      <c r="KR146" s="1"/>
      <c r="KS146" s="1"/>
      <c r="KT146" s="1"/>
      <c r="KU146" s="1"/>
      <c r="KV146" s="1"/>
      <c r="KW146" s="1"/>
      <c r="KX146" s="1"/>
      <c r="KY146" s="1"/>
      <c r="KZ146" s="1"/>
      <c r="LA146" s="1"/>
      <c r="LB146" s="1"/>
      <c r="LC146" s="1"/>
      <c r="LD146" s="1"/>
      <c r="LE146" s="1"/>
      <c r="LF146" s="1"/>
      <c r="LG146" s="1"/>
      <c r="LH146" s="1"/>
      <c r="LI146" s="1"/>
      <c r="LJ146" s="1"/>
      <c r="LK146" s="1"/>
      <c r="LL146" s="1"/>
      <c r="LM146" s="1"/>
      <c r="LN146" s="1"/>
      <c r="LO146" s="1"/>
      <c r="LP146" s="1"/>
      <c r="LQ146" s="1"/>
      <c r="LR146" s="1"/>
      <c r="LS146" s="1"/>
      <c r="LT146" s="1"/>
      <c r="LU146" s="1"/>
      <c r="LV146" s="1"/>
      <c r="LW146" s="1"/>
      <c r="LX146" s="1"/>
      <c r="LY146" s="1"/>
      <c r="LZ146" s="1"/>
      <c r="MA146" s="1"/>
      <c r="MB146" s="1"/>
      <c r="MC146" s="1"/>
      <c r="MD146" s="1"/>
      <c r="ME146" s="1"/>
      <c r="MF146" s="1"/>
      <c r="MG146" s="1"/>
      <c r="MH146" s="1"/>
      <c r="MI146" s="1"/>
      <c r="MJ146" s="1"/>
      <c r="MK146" s="1"/>
      <c r="ML146" s="1"/>
      <c r="MM146" s="1"/>
      <c r="MN146" s="1"/>
      <c r="MO146" s="1"/>
      <c r="MP146" s="1"/>
      <c r="MQ146" s="1"/>
      <c r="MR146" s="1"/>
      <c r="MS146" s="1"/>
      <c r="MT146" s="1"/>
      <c r="MU146" s="1"/>
      <c r="MV146" s="1"/>
      <c r="MW146" s="1"/>
      <c r="MX146" s="1"/>
      <c r="MY146" s="1"/>
      <c r="MZ146" s="1"/>
      <c r="NA146" s="1"/>
      <c r="NB146" s="1"/>
      <c r="NC146" s="1"/>
      <c r="ND146" s="1"/>
      <c r="NE146" s="1"/>
      <c r="NF146" s="1"/>
      <c r="NG146" s="1"/>
      <c r="NH146" s="1"/>
      <c r="NI146" s="1"/>
      <c r="NJ146" s="1"/>
      <c r="NK146" s="1"/>
      <c r="NL146" s="1"/>
      <c r="NM146" s="1"/>
      <c r="NN146" s="1"/>
      <c r="NO146" s="1"/>
      <c r="NP146" s="1"/>
      <c r="NQ146" s="1"/>
      <c r="NR146" s="1"/>
      <c r="NS146" s="1"/>
      <c r="NT146" s="1"/>
      <c r="NU146" s="1"/>
      <c r="NV146" s="1"/>
      <c r="NW146" s="1"/>
      <c r="NX146" s="1"/>
      <c r="NY146" s="1"/>
      <c r="NZ146" s="1"/>
      <c r="OA146" s="1"/>
      <c r="OB146" s="1"/>
      <c r="OC146" s="1"/>
      <c r="OD146" s="1"/>
      <c r="OE146" s="1"/>
      <c r="OF146" s="1"/>
      <c r="OG146" s="1"/>
      <c r="OH146" s="1"/>
      <c r="OI146" s="1"/>
      <c r="OJ146" s="1"/>
      <c r="OK146" s="1"/>
      <c r="OL146" s="1"/>
      <c r="OM146" s="1"/>
      <c r="ON146" s="1"/>
      <c r="OO146" s="1"/>
      <c r="OP146" s="1"/>
      <c r="OQ146" s="1"/>
      <c r="OR146" s="1"/>
      <c r="OS146" s="1"/>
      <c r="OT146" s="1"/>
      <c r="OU146" s="1"/>
      <c r="OV146" s="1"/>
      <c r="OW146" s="1"/>
      <c r="OX146" s="1"/>
      <c r="OY146" s="1"/>
      <c r="OZ146" s="1"/>
      <c r="PA146" s="1"/>
      <c r="PB146" s="1"/>
      <c r="PC146" s="1"/>
      <c r="PD146" s="1"/>
      <c r="PE146" s="1"/>
      <c r="PF146" s="1"/>
      <c r="PG146" s="1"/>
      <c r="PH146" s="1"/>
      <c r="PI146" s="1"/>
      <c r="PJ146" s="1"/>
      <c r="PK146" s="1"/>
      <c r="PL146" s="1"/>
      <c r="PM146" s="1"/>
      <c r="PN146" s="1"/>
      <c r="PO146" s="1"/>
      <c r="PP146" s="1"/>
      <c r="PQ146" s="1"/>
      <c r="PR146" s="1"/>
      <c r="PS146" s="1"/>
      <c r="PT146" s="1"/>
      <c r="PU146" s="1"/>
      <c r="PV146" s="1"/>
      <c r="PW146" s="1"/>
      <c r="PX146" s="1"/>
      <c r="PY146" s="1"/>
      <c r="PZ146" s="1"/>
      <c r="QA146" s="1"/>
      <c r="QB146" s="1"/>
      <c r="QC146" s="1"/>
      <c r="QD146" s="1"/>
      <c r="QE146" s="1"/>
      <c r="QF146" s="1"/>
      <c r="QG146" s="1"/>
      <c r="QH146" s="1"/>
      <c r="QI146" s="1"/>
      <c r="QJ146" s="1"/>
      <c r="QK146" s="1"/>
      <c r="QL146" s="1"/>
      <c r="QM146" s="1"/>
      <c r="QN146" s="1"/>
      <c r="QO146" s="1"/>
      <c r="QP146" s="1"/>
      <c r="QQ146" s="1"/>
      <c r="QR146" s="1"/>
      <c r="QS146" s="1"/>
      <c r="QT146" s="1"/>
      <c r="QU146" s="1"/>
      <c r="QV146" s="1"/>
      <c r="QW146" s="1"/>
      <c r="QX146" s="1"/>
      <c r="QY146" s="1"/>
      <c r="QZ146" s="1"/>
      <c r="RA146" s="1"/>
      <c r="RB146" s="1"/>
      <c r="RC146" s="1"/>
      <c r="RD146" s="1"/>
      <c r="RE146" s="1"/>
      <c r="RF146" s="1"/>
      <c r="RG146" s="1"/>
      <c r="RH146" s="1"/>
      <c r="RI146" s="1"/>
      <c r="RJ146" s="1"/>
      <c r="RK146" s="1"/>
      <c r="RL146" s="1"/>
      <c r="RM146" s="1"/>
      <c r="RN146" s="1"/>
      <c r="RO146" s="1"/>
      <c r="RP146" s="1"/>
      <c r="RQ146" s="1"/>
      <c r="RR146" s="1"/>
      <c r="RS146" s="1"/>
      <c r="RT146" s="1"/>
      <c r="RU146" s="1"/>
      <c r="RV146" s="1"/>
      <c r="RW146" s="1"/>
      <c r="RX146" s="1"/>
      <c r="RY146" s="1"/>
      <c r="RZ146" s="1"/>
      <c r="SA146" s="1"/>
      <c r="SB146" s="1"/>
      <c r="SC146" s="1"/>
      <c r="SD146" s="1"/>
      <c r="SE146" s="1"/>
      <c r="SF146" s="1"/>
      <c r="SG146" s="1"/>
      <c r="SH146" s="1"/>
      <c r="SI146" s="1"/>
      <c r="SJ146" s="1"/>
      <c r="SK146" s="1"/>
      <c r="SL146" s="1"/>
      <c r="SM146" s="1"/>
      <c r="SN146" s="1"/>
      <c r="SO146" s="1"/>
    </row>
    <row r="147" spans="1:50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  <c r="IW147" s="1"/>
      <c r="IX147" s="1"/>
      <c r="IY147" s="1"/>
      <c r="IZ147" s="1"/>
      <c r="JA147" s="1"/>
      <c r="JB147" s="1"/>
      <c r="JC147" s="1"/>
      <c r="JD147" s="1"/>
      <c r="JE147" s="1"/>
      <c r="JF147" s="1"/>
      <c r="JG147" s="1"/>
      <c r="JH147" s="1"/>
      <c r="JI147" s="1"/>
      <c r="JJ147" s="1"/>
      <c r="JK147" s="1"/>
      <c r="JL147" s="1"/>
      <c r="JM147" s="1"/>
      <c r="JN147" s="1"/>
      <c r="JO147" s="1"/>
      <c r="JP147" s="1"/>
      <c r="JQ147" s="1"/>
      <c r="JR147" s="1"/>
      <c r="JS147" s="1"/>
      <c r="JT147" s="1"/>
      <c r="JU147" s="1"/>
      <c r="JV147" s="1"/>
      <c r="JW147" s="1"/>
      <c r="JX147" s="1"/>
      <c r="JY147" s="1"/>
      <c r="JZ147" s="1"/>
      <c r="KA147" s="1"/>
      <c r="KB147" s="1"/>
      <c r="KC147" s="1"/>
      <c r="KD147" s="1"/>
      <c r="KE147" s="1"/>
      <c r="KF147" s="1"/>
      <c r="KG147" s="1"/>
      <c r="KH147" s="1"/>
      <c r="KI147" s="1"/>
      <c r="KJ147" s="1"/>
      <c r="KK147" s="1"/>
      <c r="KL147" s="1"/>
      <c r="KM147" s="1"/>
      <c r="KN147" s="1"/>
      <c r="KO147" s="1"/>
      <c r="KP147" s="1"/>
      <c r="KQ147" s="1"/>
      <c r="KR147" s="1"/>
      <c r="KS147" s="1"/>
      <c r="KT147" s="1"/>
      <c r="KU147" s="1"/>
      <c r="KV147" s="1"/>
      <c r="KW147" s="1"/>
      <c r="KX147" s="1"/>
      <c r="KY147" s="1"/>
      <c r="KZ147" s="1"/>
      <c r="LA147" s="1"/>
      <c r="LB147" s="1"/>
      <c r="LC147" s="1"/>
      <c r="LD147" s="1"/>
      <c r="LE147" s="1"/>
      <c r="LF147" s="1"/>
      <c r="LG147" s="1"/>
      <c r="LH147" s="1"/>
      <c r="LI147" s="1"/>
      <c r="LJ147" s="1"/>
      <c r="LK147" s="1"/>
      <c r="LL147" s="1"/>
      <c r="LM147" s="1"/>
      <c r="LN147" s="1"/>
      <c r="LO147" s="1"/>
      <c r="LP147" s="1"/>
      <c r="LQ147" s="1"/>
      <c r="LR147" s="1"/>
      <c r="LS147" s="1"/>
      <c r="LT147" s="1"/>
      <c r="LU147" s="1"/>
      <c r="LV147" s="1"/>
      <c r="LW147" s="1"/>
      <c r="LX147" s="1"/>
      <c r="LY147" s="1"/>
      <c r="LZ147" s="1"/>
      <c r="MA147" s="1"/>
      <c r="MB147" s="1"/>
      <c r="MC147" s="1"/>
      <c r="MD147" s="1"/>
      <c r="ME147" s="1"/>
      <c r="MF147" s="1"/>
      <c r="MG147" s="1"/>
      <c r="MH147" s="1"/>
      <c r="MI147" s="1"/>
      <c r="MJ147" s="1"/>
      <c r="MK147" s="1"/>
      <c r="ML147" s="1"/>
      <c r="MM147" s="1"/>
      <c r="MN147" s="1"/>
      <c r="MO147" s="1"/>
      <c r="MP147" s="1"/>
      <c r="MQ147" s="1"/>
      <c r="MR147" s="1"/>
      <c r="MS147" s="1"/>
      <c r="MT147" s="1"/>
      <c r="MU147" s="1"/>
      <c r="MV147" s="1"/>
      <c r="MW147" s="1"/>
      <c r="MX147" s="1"/>
      <c r="MY147" s="1"/>
      <c r="MZ147" s="1"/>
      <c r="NA147" s="1"/>
      <c r="NB147" s="1"/>
      <c r="NC147" s="1"/>
      <c r="ND147" s="1"/>
      <c r="NE147" s="1"/>
      <c r="NF147" s="1"/>
      <c r="NG147" s="1"/>
      <c r="NH147" s="1"/>
      <c r="NI147" s="1"/>
      <c r="NJ147" s="1"/>
      <c r="NK147" s="1"/>
      <c r="NL147" s="1"/>
      <c r="NM147" s="1"/>
      <c r="NN147" s="1"/>
      <c r="NO147" s="1"/>
      <c r="NP147" s="1"/>
      <c r="NQ147" s="1"/>
      <c r="NR147" s="1"/>
      <c r="NS147" s="1"/>
      <c r="NT147" s="1"/>
      <c r="NU147" s="1"/>
      <c r="NV147" s="1"/>
      <c r="NW147" s="1"/>
      <c r="NX147" s="1"/>
      <c r="NY147" s="1"/>
      <c r="NZ147" s="1"/>
      <c r="OA147" s="1"/>
      <c r="OB147" s="1"/>
      <c r="OC147" s="1"/>
      <c r="OD147" s="1"/>
      <c r="OE147" s="1"/>
      <c r="OF147" s="1"/>
      <c r="OG147" s="1"/>
      <c r="OH147" s="1"/>
      <c r="OI147" s="1"/>
      <c r="OJ147" s="1"/>
      <c r="OK147" s="1"/>
      <c r="OL147" s="1"/>
      <c r="OM147" s="1"/>
      <c r="ON147" s="1"/>
      <c r="OO147" s="1"/>
      <c r="OP147" s="1"/>
      <c r="OQ147" s="1"/>
      <c r="OR147" s="1"/>
      <c r="OS147" s="1"/>
      <c r="OT147" s="1"/>
      <c r="OU147" s="1"/>
      <c r="OV147" s="1"/>
      <c r="OW147" s="1"/>
      <c r="OX147" s="1"/>
      <c r="OY147" s="1"/>
      <c r="OZ147" s="1"/>
      <c r="PA147" s="1"/>
      <c r="PB147" s="1"/>
      <c r="PC147" s="1"/>
      <c r="PD147" s="1"/>
      <c r="PE147" s="1"/>
      <c r="PF147" s="1"/>
      <c r="PG147" s="1"/>
      <c r="PH147" s="1"/>
      <c r="PI147" s="1"/>
      <c r="PJ147" s="1"/>
      <c r="PK147" s="1"/>
      <c r="PL147" s="1"/>
      <c r="PM147" s="1"/>
      <c r="PN147" s="1"/>
      <c r="PO147" s="1"/>
      <c r="PP147" s="1"/>
      <c r="PQ147" s="1"/>
      <c r="PR147" s="1"/>
      <c r="PS147" s="1"/>
      <c r="PT147" s="1"/>
      <c r="PU147" s="1"/>
      <c r="PV147" s="1"/>
      <c r="PW147" s="1"/>
      <c r="PX147" s="1"/>
      <c r="PY147" s="1"/>
      <c r="PZ147" s="1"/>
      <c r="QA147" s="1"/>
      <c r="QB147" s="1"/>
      <c r="QC147" s="1"/>
      <c r="QD147" s="1"/>
      <c r="QE147" s="1"/>
      <c r="QF147" s="1"/>
      <c r="QG147" s="1"/>
      <c r="QH147" s="1"/>
      <c r="QI147" s="1"/>
      <c r="QJ147" s="1"/>
      <c r="QK147" s="1"/>
      <c r="QL147" s="1"/>
      <c r="QM147" s="1"/>
      <c r="QN147" s="1"/>
      <c r="QO147" s="1"/>
      <c r="QP147" s="1"/>
      <c r="QQ147" s="1"/>
      <c r="QR147" s="1"/>
      <c r="QS147" s="1"/>
      <c r="QT147" s="1"/>
      <c r="QU147" s="1"/>
      <c r="QV147" s="1"/>
      <c r="QW147" s="1"/>
      <c r="QX147" s="1"/>
      <c r="QY147" s="1"/>
      <c r="QZ147" s="1"/>
      <c r="RA147" s="1"/>
      <c r="RB147" s="1"/>
      <c r="RC147" s="1"/>
      <c r="RD147" s="1"/>
      <c r="RE147" s="1"/>
      <c r="RF147" s="1"/>
      <c r="RG147" s="1"/>
      <c r="RH147" s="1"/>
      <c r="RI147" s="1"/>
      <c r="RJ147" s="1"/>
      <c r="RK147" s="1"/>
      <c r="RL147" s="1"/>
      <c r="RM147" s="1"/>
      <c r="RN147" s="1"/>
      <c r="RO147" s="1"/>
      <c r="RP147" s="1"/>
      <c r="RQ147" s="1"/>
      <c r="RR147" s="1"/>
      <c r="RS147" s="1"/>
      <c r="RT147" s="1"/>
      <c r="RU147" s="1"/>
      <c r="RV147" s="1"/>
      <c r="RW147" s="1"/>
      <c r="RX147" s="1"/>
      <c r="RY147" s="1"/>
      <c r="RZ147" s="1"/>
      <c r="SA147" s="1"/>
      <c r="SB147" s="1"/>
      <c r="SC147" s="1"/>
      <c r="SD147" s="1"/>
      <c r="SE147" s="1"/>
      <c r="SF147" s="1"/>
      <c r="SG147" s="1"/>
      <c r="SH147" s="1"/>
      <c r="SI147" s="1"/>
      <c r="SJ147" s="1"/>
      <c r="SK147" s="1"/>
      <c r="SL147" s="1"/>
      <c r="SM147" s="1"/>
      <c r="SN147" s="1"/>
      <c r="SO147" s="1"/>
    </row>
    <row r="148" spans="1:50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  <c r="IX148" s="1"/>
      <c r="IY148" s="1"/>
      <c r="IZ148" s="1"/>
      <c r="JA148" s="1"/>
      <c r="JB148" s="1"/>
      <c r="JC148" s="1"/>
      <c r="JD148" s="1"/>
      <c r="JE148" s="1"/>
      <c r="JF148" s="1"/>
      <c r="JG148" s="1"/>
      <c r="JH148" s="1"/>
      <c r="JI148" s="1"/>
      <c r="JJ148" s="1"/>
      <c r="JK148" s="1"/>
      <c r="JL148" s="1"/>
      <c r="JM148" s="1"/>
      <c r="JN148" s="1"/>
      <c r="JO148" s="1"/>
      <c r="JP148" s="1"/>
      <c r="JQ148" s="1"/>
      <c r="JR148" s="1"/>
      <c r="JS148" s="1"/>
      <c r="JT148" s="1"/>
      <c r="JU148" s="1"/>
      <c r="JV148" s="1"/>
      <c r="JW148" s="1"/>
      <c r="JX148" s="1"/>
      <c r="JY148" s="1"/>
      <c r="JZ148" s="1"/>
      <c r="KA148" s="1"/>
      <c r="KB148" s="1"/>
      <c r="KC148" s="1"/>
      <c r="KD148" s="1"/>
      <c r="KE148" s="1"/>
      <c r="KF148" s="1"/>
      <c r="KG148" s="1"/>
      <c r="KH148" s="1"/>
      <c r="KI148" s="1"/>
      <c r="KJ148" s="1"/>
      <c r="KK148" s="1"/>
      <c r="KL148" s="1"/>
      <c r="KM148" s="1"/>
      <c r="KN148" s="1"/>
      <c r="KO148" s="1"/>
      <c r="KP148" s="1"/>
      <c r="KQ148" s="1"/>
      <c r="KR148" s="1"/>
      <c r="KS148" s="1"/>
      <c r="KT148" s="1"/>
      <c r="KU148" s="1"/>
      <c r="KV148" s="1"/>
      <c r="KW148" s="1"/>
      <c r="KX148" s="1"/>
      <c r="KY148" s="1"/>
      <c r="KZ148" s="1"/>
      <c r="LA148" s="1"/>
      <c r="LB148" s="1"/>
      <c r="LC148" s="1"/>
      <c r="LD148" s="1"/>
      <c r="LE148" s="1"/>
      <c r="LF148" s="1"/>
      <c r="LG148" s="1"/>
      <c r="LH148" s="1"/>
      <c r="LI148" s="1"/>
      <c r="LJ148" s="1"/>
      <c r="LK148" s="1"/>
      <c r="LL148" s="1"/>
      <c r="LM148" s="1"/>
      <c r="LN148" s="1"/>
      <c r="LO148" s="1"/>
      <c r="LP148" s="1"/>
      <c r="LQ148" s="1"/>
      <c r="LR148" s="1"/>
      <c r="LS148" s="1"/>
      <c r="LT148" s="1"/>
      <c r="LU148" s="1"/>
      <c r="LV148" s="1"/>
      <c r="LW148" s="1"/>
      <c r="LX148" s="1"/>
      <c r="LY148" s="1"/>
      <c r="LZ148" s="1"/>
      <c r="MA148" s="1"/>
      <c r="MB148" s="1"/>
      <c r="MC148" s="1"/>
      <c r="MD148" s="1"/>
      <c r="ME148" s="1"/>
      <c r="MF148" s="1"/>
      <c r="MG148" s="1"/>
      <c r="MH148" s="1"/>
      <c r="MI148" s="1"/>
      <c r="MJ148" s="1"/>
      <c r="MK148" s="1"/>
      <c r="ML148" s="1"/>
      <c r="MM148" s="1"/>
      <c r="MN148" s="1"/>
      <c r="MO148" s="1"/>
      <c r="MP148" s="1"/>
      <c r="MQ148" s="1"/>
      <c r="MR148" s="1"/>
      <c r="MS148" s="1"/>
      <c r="MT148" s="1"/>
      <c r="MU148" s="1"/>
      <c r="MV148" s="1"/>
      <c r="MW148" s="1"/>
      <c r="MX148" s="1"/>
      <c r="MY148" s="1"/>
      <c r="MZ148" s="1"/>
      <c r="NA148" s="1"/>
      <c r="NB148" s="1"/>
      <c r="NC148" s="1"/>
      <c r="ND148" s="1"/>
      <c r="NE148" s="1"/>
      <c r="NF148" s="1"/>
      <c r="NG148" s="1"/>
      <c r="NH148" s="1"/>
      <c r="NI148" s="1"/>
      <c r="NJ148" s="1"/>
      <c r="NK148" s="1"/>
      <c r="NL148" s="1"/>
      <c r="NM148" s="1"/>
      <c r="NN148" s="1"/>
      <c r="NO148" s="1"/>
      <c r="NP148" s="1"/>
      <c r="NQ148" s="1"/>
      <c r="NR148" s="1"/>
      <c r="NS148" s="1"/>
      <c r="NT148" s="1"/>
      <c r="NU148" s="1"/>
      <c r="NV148" s="1"/>
      <c r="NW148" s="1"/>
      <c r="NX148" s="1"/>
      <c r="NY148" s="1"/>
      <c r="NZ148" s="1"/>
      <c r="OA148" s="1"/>
      <c r="OB148" s="1"/>
      <c r="OC148" s="1"/>
      <c r="OD148" s="1"/>
      <c r="OE148" s="1"/>
      <c r="OF148" s="1"/>
      <c r="OG148" s="1"/>
      <c r="OH148" s="1"/>
      <c r="OI148" s="1"/>
      <c r="OJ148" s="1"/>
      <c r="OK148" s="1"/>
      <c r="OL148" s="1"/>
      <c r="OM148" s="1"/>
      <c r="ON148" s="1"/>
      <c r="OO148" s="1"/>
      <c r="OP148" s="1"/>
      <c r="OQ148" s="1"/>
      <c r="OR148" s="1"/>
      <c r="OS148" s="1"/>
      <c r="OT148" s="1"/>
      <c r="OU148" s="1"/>
      <c r="OV148" s="1"/>
      <c r="OW148" s="1"/>
      <c r="OX148" s="1"/>
      <c r="OY148" s="1"/>
      <c r="OZ148" s="1"/>
      <c r="PA148" s="1"/>
      <c r="PB148" s="1"/>
      <c r="PC148" s="1"/>
      <c r="PD148" s="1"/>
      <c r="PE148" s="1"/>
      <c r="PF148" s="1"/>
      <c r="PG148" s="1"/>
      <c r="PH148" s="1"/>
      <c r="PI148" s="1"/>
      <c r="PJ148" s="1"/>
      <c r="PK148" s="1"/>
      <c r="PL148" s="1"/>
      <c r="PM148" s="1"/>
      <c r="PN148" s="1"/>
      <c r="PO148" s="1"/>
      <c r="PP148" s="1"/>
      <c r="PQ148" s="1"/>
      <c r="PR148" s="1"/>
      <c r="PS148" s="1"/>
      <c r="PT148" s="1"/>
      <c r="PU148" s="1"/>
      <c r="PV148" s="1"/>
      <c r="PW148" s="1"/>
      <c r="PX148" s="1"/>
      <c r="PY148" s="1"/>
      <c r="PZ148" s="1"/>
      <c r="QA148" s="1"/>
      <c r="QB148" s="1"/>
      <c r="QC148" s="1"/>
      <c r="QD148" s="1"/>
      <c r="QE148" s="1"/>
      <c r="QF148" s="1"/>
      <c r="QG148" s="1"/>
      <c r="QH148" s="1"/>
      <c r="QI148" s="1"/>
      <c r="QJ148" s="1"/>
      <c r="QK148" s="1"/>
      <c r="QL148" s="1"/>
      <c r="QM148" s="1"/>
      <c r="QN148" s="1"/>
      <c r="QO148" s="1"/>
      <c r="QP148" s="1"/>
      <c r="QQ148" s="1"/>
      <c r="QR148" s="1"/>
      <c r="QS148" s="1"/>
      <c r="QT148" s="1"/>
      <c r="QU148" s="1"/>
      <c r="QV148" s="1"/>
      <c r="QW148" s="1"/>
      <c r="QX148" s="1"/>
      <c r="QY148" s="1"/>
      <c r="QZ148" s="1"/>
      <c r="RA148" s="1"/>
      <c r="RB148" s="1"/>
      <c r="RC148" s="1"/>
      <c r="RD148" s="1"/>
      <c r="RE148" s="1"/>
      <c r="RF148" s="1"/>
      <c r="RG148" s="1"/>
      <c r="RH148" s="1"/>
      <c r="RI148" s="1"/>
      <c r="RJ148" s="1"/>
      <c r="RK148" s="1"/>
      <c r="RL148" s="1"/>
      <c r="RM148" s="1"/>
      <c r="RN148" s="1"/>
      <c r="RO148" s="1"/>
      <c r="RP148" s="1"/>
      <c r="RQ148" s="1"/>
      <c r="RR148" s="1"/>
      <c r="RS148" s="1"/>
      <c r="RT148" s="1"/>
      <c r="RU148" s="1"/>
      <c r="RV148" s="1"/>
      <c r="RW148" s="1"/>
      <c r="RX148" s="1"/>
      <c r="RY148" s="1"/>
      <c r="RZ148" s="1"/>
      <c r="SA148" s="1"/>
      <c r="SB148" s="1"/>
      <c r="SC148" s="1"/>
      <c r="SD148" s="1"/>
      <c r="SE148" s="1"/>
      <c r="SF148" s="1"/>
      <c r="SG148" s="1"/>
      <c r="SH148" s="1"/>
      <c r="SI148" s="1"/>
      <c r="SJ148" s="1"/>
      <c r="SK148" s="1"/>
      <c r="SL148" s="1"/>
      <c r="SM148" s="1"/>
      <c r="SN148" s="1"/>
      <c r="SO148" s="1"/>
    </row>
    <row r="149" spans="1:50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  <c r="IX149" s="1"/>
      <c r="IY149" s="1"/>
      <c r="IZ149" s="1"/>
      <c r="JA149" s="1"/>
      <c r="JB149" s="1"/>
      <c r="JC149" s="1"/>
      <c r="JD149" s="1"/>
      <c r="JE149" s="1"/>
      <c r="JF149" s="1"/>
      <c r="JG149" s="1"/>
      <c r="JH149" s="1"/>
      <c r="JI149" s="1"/>
      <c r="JJ149" s="1"/>
      <c r="JK149" s="1"/>
      <c r="JL149" s="1"/>
      <c r="JM149" s="1"/>
      <c r="JN149" s="1"/>
      <c r="JO149" s="1"/>
      <c r="JP149" s="1"/>
      <c r="JQ149" s="1"/>
      <c r="JR149" s="1"/>
      <c r="JS149" s="1"/>
      <c r="JT149" s="1"/>
      <c r="JU149" s="1"/>
      <c r="JV149" s="1"/>
      <c r="JW149" s="1"/>
      <c r="JX149" s="1"/>
      <c r="JY149" s="1"/>
      <c r="JZ149" s="1"/>
      <c r="KA149" s="1"/>
      <c r="KB149" s="1"/>
      <c r="KC149" s="1"/>
      <c r="KD149" s="1"/>
      <c r="KE149" s="1"/>
      <c r="KF149" s="1"/>
      <c r="KG149" s="1"/>
      <c r="KH149" s="1"/>
      <c r="KI149" s="1"/>
      <c r="KJ149" s="1"/>
      <c r="KK149" s="1"/>
      <c r="KL149" s="1"/>
      <c r="KM149" s="1"/>
      <c r="KN149" s="1"/>
      <c r="KO149" s="1"/>
      <c r="KP149" s="1"/>
      <c r="KQ149" s="1"/>
      <c r="KR149" s="1"/>
      <c r="KS149" s="1"/>
      <c r="KT149" s="1"/>
      <c r="KU149" s="1"/>
      <c r="KV149" s="1"/>
      <c r="KW149" s="1"/>
      <c r="KX149" s="1"/>
      <c r="KY149" s="1"/>
      <c r="KZ149" s="1"/>
      <c r="LA149" s="1"/>
      <c r="LB149" s="1"/>
      <c r="LC149" s="1"/>
      <c r="LD149" s="1"/>
      <c r="LE149" s="1"/>
      <c r="LF149" s="1"/>
      <c r="LG149" s="1"/>
      <c r="LH149" s="1"/>
      <c r="LI149" s="1"/>
      <c r="LJ149" s="1"/>
      <c r="LK149" s="1"/>
      <c r="LL149" s="1"/>
      <c r="LM149" s="1"/>
      <c r="LN149" s="1"/>
      <c r="LO149" s="1"/>
      <c r="LP149" s="1"/>
      <c r="LQ149" s="1"/>
      <c r="LR149" s="1"/>
      <c r="LS149" s="1"/>
      <c r="LT149" s="1"/>
      <c r="LU149" s="1"/>
      <c r="LV149" s="1"/>
      <c r="LW149" s="1"/>
      <c r="LX149" s="1"/>
      <c r="LY149" s="1"/>
      <c r="LZ149" s="1"/>
      <c r="MA149" s="1"/>
      <c r="MB149" s="1"/>
      <c r="MC149" s="1"/>
      <c r="MD149" s="1"/>
      <c r="ME149" s="1"/>
      <c r="MF149" s="1"/>
      <c r="MG149" s="1"/>
      <c r="MH149" s="1"/>
      <c r="MI149" s="1"/>
      <c r="MJ149" s="1"/>
      <c r="MK149" s="1"/>
      <c r="ML149" s="1"/>
      <c r="MM149" s="1"/>
      <c r="MN149" s="1"/>
      <c r="MO149" s="1"/>
      <c r="MP149" s="1"/>
      <c r="MQ149" s="1"/>
      <c r="MR149" s="1"/>
      <c r="MS149" s="1"/>
      <c r="MT149" s="1"/>
      <c r="MU149" s="1"/>
      <c r="MV149" s="1"/>
      <c r="MW149" s="1"/>
      <c r="MX149" s="1"/>
      <c r="MY149" s="1"/>
      <c r="MZ149" s="1"/>
      <c r="NA149" s="1"/>
      <c r="NB149" s="1"/>
      <c r="NC149" s="1"/>
      <c r="ND149" s="1"/>
      <c r="NE149" s="1"/>
      <c r="NF149" s="1"/>
      <c r="NG149" s="1"/>
      <c r="NH149" s="1"/>
      <c r="NI149" s="1"/>
      <c r="NJ149" s="1"/>
      <c r="NK149" s="1"/>
      <c r="NL149" s="1"/>
      <c r="NM149" s="1"/>
      <c r="NN149" s="1"/>
      <c r="NO149" s="1"/>
      <c r="NP149" s="1"/>
      <c r="NQ149" s="1"/>
      <c r="NR149" s="1"/>
      <c r="NS149" s="1"/>
      <c r="NT149" s="1"/>
      <c r="NU149" s="1"/>
      <c r="NV149" s="1"/>
      <c r="NW149" s="1"/>
      <c r="NX149" s="1"/>
      <c r="NY149" s="1"/>
      <c r="NZ149" s="1"/>
      <c r="OA149" s="1"/>
      <c r="OB149" s="1"/>
      <c r="OC149" s="1"/>
      <c r="OD149" s="1"/>
      <c r="OE149" s="1"/>
      <c r="OF149" s="1"/>
      <c r="OG149" s="1"/>
      <c r="OH149" s="1"/>
      <c r="OI149" s="1"/>
      <c r="OJ149" s="1"/>
      <c r="OK149" s="1"/>
      <c r="OL149" s="1"/>
      <c r="OM149" s="1"/>
      <c r="ON149" s="1"/>
      <c r="OO149" s="1"/>
      <c r="OP149" s="1"/>
      <c r="OQ149" s="1"/>
      <c r="OR149" s="1"/>
      <c r="OS149" s="1"/>
      <c r="OT149" s="1"/>
      <c r="OU149" s="1"/>
      <c r="OV149" s="1"/>
      <c r="OW149" s="1"/>
      <c r="OX149" s="1"/>
      <c r="OY149" s="1"/>
      <c r="OZ149" s="1"/>
      <c r="PA149" s="1"/>
      <c r="PB149" s="1"/>
      <c r="PC149" s="1"/>
      <c r="PD149" s="1"/>
      <c r="PE149" s="1"/>
      <c r="PF149" s="1"/>
      <c r="PG149" s="1"/>
      <c r="PH149" s="1"/>
      <c r="PI149" s="1"/>
      <c r="PJ149" s="1"/>
      <c r="PK149" s="1"/>
      <c r="PL149" s="1"/>
      <c r="PM149" s="1"/>
      <c r="PN149" s="1"/>
      <c r="PO149" s="1"/>
      <c r="PP149" s="1"/>
      <c r="PQ149" s="1"/>
      <c r="PR149" s="1"/>
      <c r="PS149" s="1"/>
      <c r="PT149" s="1"/>
      <c r="PU149" s="1"/>
      <c r="PV149" s="1"/>
      <c r="PW149" s="1"/>
      <c r="PX149" s="1"/>
      <c r="PY149" s="1"/>
      <c r="PZ149" s="1"/>
      <c r="QA149" s="1"/>
      <c r="QB149" s="1"/>
      <c r="QC149" s="1"/>
      <c r="QD149" s="1"/>
      <c r="QE149" s="1"/>
      <c r="QF149" s="1"/>
      <c r="QG149" s="1"/>
      <c r="QH149" s="1"/>
      <c r="QI149" s="1"/>
      <c r="QJ149" s="1"/>
      <c r="QK149" s="1"/>
      <c r="QL149" s="1"/>
      <c r="QM149" s="1"/>
      <c r="QN149" s="1"/>
      <c r="QO149" s="1"/>
      <c r="QP149" s="1"/>
      <c r="QQ149" s="1"/>
      <c r="QR149" s="1"/>
      <c r="QS149" s="1"/>
      <c r="QT149" s="1"/>
      <c r="QU149" s="1"/>
      <c r="QV149" s="1"/>
      <c r="QW149" s="1"/>
      <c r="QX149" s="1"/>
      <c r="QY149" s="1"/>
      <c r="QZ149" s="1"/>
      <c r="RA149" s="1"/>
      <c r="RB149" s="1"/>
      <c r="RC149" s="1"/>
      <c r="RD149" s="1"/>
      <c r="RE149" s="1"/>
      <c r="RF149" s="1"/>
      <c r="RG149" s="1"/>
      <c r="RH149" s="1"/>
      <c r="RI149" s="1"/>
      <c r="RJ149" s="1"/>
      <c r="RK149" s="1"/>
      <c r="RL149" s="1"/>
      <c r="RM149" s="1"/>
      <c r="RN149" s="1"/>
      <c r="RO149" s="1"/>
      <c r="RP149" s="1"/>
      <c r="RQ149" s="1"/>
      <c r="RR149" s="1"/>
      <c r="RS149" s="1"/>
      <c r="RT149" s="1"/>
      <c r="RU149" s="1"/>
      <c r="RV149" s="1"/>
      <c r="RW149" s="1"/>
      <c r="RX149" s="1"/>
      <c r="RY149" s="1"/>
      <c r="RZ149" s="1"/>
      <c r="SA149" s="1"/>
      <c r="SB149" s="1"/>
      <c r="SC149" s="1"/>
      <c r="SD149" s="1"/>
      <c r="SE149" s="1"/>
      <c r="SF149" s="1"/>
      <c r="SG149" s="1"/>
      <c r="SH149" s="1"/>
      <c r="SI149" s="1"/>
      <c r="SJ149" s="1"/>
      <c r="SK149" s="1"/>
      <c r="SL149" s="1"/>
      <c r="SM149" s="1"/>
      <c r="SN149" s="1"/>
      <c r="SO149" s="1"/>
    </row>
    <row r="150" spans="1:50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  <c r="IY150" s="1"/>
      <c r="IZ150" s="1"/>
      <c r="JA150" s="1"/>
      <c r="JB150" s="1"/>
      <c r="JC150" s="1"/>
      <c r="JD150" s="1"/>
      <c r="JE150" s="1"/>
      <c r="JF150" s="1"/>
      <c r="JG150" s="1"/>
      <c r="JH150" s="1"/>
      <c r="JI150" s="1"/>
      <c r="JJ150" s="1"/>
      <c r="JK150" s="1"/>
      <c r="JL150" s="1"/>
      <c r="JM150" s="1"/>
      <c r="JN150" s="1"/>
      <c r="JO150" s="1"/>
      <c r="JP150" s="1"/>
      <c r="JQ150" s="1"/>
      <c r="JR150" s="1"/>
      <c r="JS150" s="1"/>
      <c r="JT150" s="1"/>
      <c r="JU150" s="1"/>
      <c r="JV150" s="1"/>
      <c r="JW150" s="1"/>
      <c r="JX150" s="1"/>
      <c r="JY150" s="1"/>
      <c r="JZ150" s="1"/>
      <c r="KA150" s="1"/>
      <c r="KB150" s="1"/>
      <c r="KC150" s="1"/>
      <c r="KD150" s="1"/>
      <c r="KE150" s="1"/>
      <c r="KF150" s="1"/>
      <c r="KG150" s="1"/>
      <c r="KH150" s="1"/>
      <c r="KI150" s="1"/>
      <c r="KJ150" s="1"/>
      <c r="KK150" s="1"/>
      <c r="KL150" s="1"/>
      <c r="KM150" s="1"/>
      <c r="KN150" s="1"/>
      <c r="KO150" s="1"/>
      <c r="KP150" s="1"/>
      <c r="KQ150" s="1"/>
      <c r="KR150" s="1"/>
      <c r="KS150" s="1"/>
      <c r="KT150" s="1"/>
      <c r="KU150" s="1"/>
      <c r="KV150" s="1"/>
      <c r="KW150" s="1"/>
      <c r="KX150" s="1"/>
      <c r="KY150" s="1"/>
      <c r="KZ150" s="1"/>
      <c r="LA150" s="1"/>
      <c r="LB150" s="1"/>
      <c r="LC150" s="1"/>
      <c r="LD150" s="1"/>
      <c r="LE150" s="1"/>
      <c r="LF150" s="1"/>
      <c r="LG150" s="1"/>
      <c r="LH150" s="1"/>
      <c r="LI150" s="1"/>
      <c r="LJ150" s="1"/>
      <c r="LK150" s="1"/>
      <c r="LL150" s="1"/>
      <c r="LM150" s="1"/>
      <c r="LN150" s="1"/>
      <c r="LO150" s="1"/>
      <c r="LP150" s="1"/>
      <c r="LQ150" s="1"/>
      <c r="LR150" s="1"/>
      <c r="LS150" s="1"/>
      <c r="LT150" s="1"/>
      <c r="LU150" s="1"/>
      <c r="LV150" s="1"/>
      <c r="LW150" s="1"/>
      <c r="LX150" s="1"/>
      <c r="LY150" s="1"/>
      <c r="LZ150" s="1"/>
      <c r="MA150" s="1"/>
      <c r="MB150" s="1"/>
      <c r="MC150" s="1"/>
      <c r="MD150" s="1"/>
      <c r="ME150" s="1"/>
      <c r="MF150" s="1"/>
      <c r="MG150" s="1"/>
      <c r="MH150" s="1"/>
      <c r="MI150" s="1"/>
      <c r="MJ150" s="1"/>
      <c r="MK150" s="1"/>
      <c r="ML150" s="1"/>
      <c r="MM150" s="1"/>
      <c r="MN150" s="1"/>
      <c r="MO150" s="1"/>
      <c r="MP150" s="1"/>
      <c r="MQ150" s="1"/>
      <c r="MR150" s="1"/>
      <c r="MS150" s="1"/>
      <c r="MT150" s="1"/>
      <c r="MU150" s="1"/>
      <c r="MV150" s="1"/>
      <c r="MW150" s="1"/>
      <c r="MX150" s="1"/>
      <c r="MY150" s="1"/>
      <c r="MZ150" s="1"/>
      <c r="NA150" s="1"/>
      <c r="NB150" s="1"/>
      <c r="NC150" s="1"/>
      <c r="ND150" s="1"/>
      <c r="NE150" s="1"/>
      <c r="NF150" s="1"/>
      <c r="NG150" s="1"/>
      <c r="NH150" s="1"/>
      <c r="NI150" s="1"/>
      <c r="NJ150" s="1"/>
      <c r="NK150" s="1"/>
      <c r="NL150" s="1"/>
      <c r="NM150" s="1"/>
      <c r="NN150" s="1"/>
      <c r="NO150" s="1"/>
      <c r="NP150" s="1"/>
      <c r="NQ150" s="1"/>
      <c r="NR150" s="1"/>
      <c r="NS150" s="1"/>
      <c r="NT150" s="1"/>
      <c r="NU150" s="1"/>
      <c r="NV150" s="1"/>
      <c r="NW150" s="1"/>
      <c r="NX150" s="1"/>
      <c r="NY150" s="1"/>
      <c r="NZ150" s="1"/>
      <c r="OA150" s="1"/>
      <c r="OB150" s="1"/>
      <c r="OC150" s="1"/>
      <c r="OD150" s="1"/>
      <c r="OE150" s="1"/>
      <c r="OF150" s="1"/>
      <c r="OG150" s="1"/>
      <c r="OH150" s="1"/>
      <c r="OI150" s="1"/>
      <c r="OJ150" s="1"/>
      <c r="OK150" s="1"/>
      <c r="OL150" s="1"/>
      <c r="OM150" s="1"/>
      <c r="ON150" s="1"/>
      <c r="OO150" s="1"/>
      <c r="OP150" s="1"/>
      <c r="OQ150" s="1"/>
      <c r="OR150" s="1"/>
      <c r="OS150" s="1"/>
      <c r="OT150" s="1"/>
      <c r="OU150" s="1"/>
      <c r="OV150" s="1"/>
      <c r="OW150" s="1"/>
      <c r="OX150" s="1"/>
      <c r="OY150" s="1"/>
      <c r="OZ150" s="1"/>
      <c r="PA150" s="1"/>
      <c r="PB150" s="1"/>
      <c r="PC150" s="1"/>
      <c r="PD150" s="1"/>
      <c r="PE150" s="1"/>
      <c r="PF150" s="1"/>
      <c r="PG150" s="1"/>
      <c r="PH150" s="1"/>
      <c r="PI150" s="1"/>
      <c r="PJ150" s="1"/>
      <c r="PK150" s="1"/>
      <c r="PL150" s="1"/>
      <c r="PM150" s="1"/>
      <c r="PN150" s="1"/>
      <c r="PO150" s="1"/>
      <c r="PP150" s="1"/>
      <c r="PQ150" s="1"/>
      <c r="PR150" s="1"/>
      <c r="PS150" s="1"/>
      <c r="PT150" s="1"/>
      <c r="PU150" s="1"/>
      <c r="PV150" s="1"/>
      <c r="PW150" s="1"/>
      <c r="PX150" s="1"/>
      <c r="PY150" s="1"/>
      <c r="PZ150" s="1"/>
      <c r="QA150" s="1"/>
      <c r="QB150" s="1"/>
      <c r="QC150" s="1"/>
      <c r="QD150" s="1"/>
      <c r="QE150" s="1"/>
      <c r="QF150" s="1"/>
      <c r="QG150" s="1"/>
      <c r="QH150" s="1"/>
      <c r="QI150" s="1"/>
      <c r="QJ150" s="1"/>
      <c r="QK150" s="1"/>
      <c r="QL150" s="1"/>
      <c r="QM150" s="1"/>
      <c r="QN150" s="1"/>
      <c r="QO150" s="1"/>
      <c r="QP150" s="1"/>
      <c r="QQ150" s="1"/>
      <c r="QR150" s="1"/>
      <c r="QS150" s="1"/>
      <c r="QT150" s="1"/>
      <c r="QU150" s="1"/>
      <c r="QV150" s="1"/>
      <c r="QW150" s="1"/>
      <c r="QX150" s="1"/>
      <c r="QY150" s="1"/>
      <c r="QZ150" s="1"/>
      <c r="RA150" s="1"/>
      <c r="RB150" s="1"/>
      <c r="RC150" s="1"/>
      <c r="RD150" s="1"/>
      <c r="RE150" s="1"/>
      <c r="RF150" s="1"/>
      <c r="RG150" s="1"/>
      <c r="RH150" s="1"/>
      <c r="RI150" s="1"/>
      <c r="RJ150" s="1"/>
      <c r="RK150" s="1"/>
      <c r="RL150" s="1"/>
      <c r="RM150" s="1"/>
      <c r="RN150" s="1"/>
      <c r="RO150" s="1"/>
      <c r="RP150" s="1"/>
      <c r="RQ150" s="1"/>
      <c r="RR150" s="1"/>
      <c r="RS150" s="1"/>
      <c r="RT150" s="1"/>
      <c r="RU150" s="1"/>
      <c r="RV150" s="1"/>
      <c r="RW150" s="1"/>
      <c r="RX150" s="1"/>
      <c r="RY150" s="1"/>
      <c r="RZ150" s="1"/>
      <c r="SA150" s="1"/>
      <c r="SB150" s="1"/>
      <c r="SC150" s="1"/>
      <c r="SD150" s="1"/>
      <c r="SE150" s="1"/>
      <c r="SF150" s="1"/>
      <c r="SG150" s="1"/>
      <c r="SH150" s="1"/>
      <c r="SI150" s="1"/>
      <c r="SJ150" s="1"/>
      <c r="SK150" s="1"/>
      <c r="SL150" s="1"/>
      <c r="SM150" s="1"/>
      <c r="SN150" s="1"/>
      <c r="SO150" s="1"/>
    </row>
    <row r="151" spans="1:50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  <c r="IY151" s="1"/>
      <c r="IZ151" s="1"/>
      <c r="JA151" s="1"/>
      <c r="JB151" s="1"/>
      <c r="JC151" s="1"/>
      <c r="JD151" s="1"/>
      <c r="JE151" s="1"/>
      <c r="JF151" s="1"/>
      <c r="JG151" s="1"/>
      <c r="JH151" s="1"/>
      <c r="JI151" s="1"/>
      <c r="JJ151" s="1"/>
      <c r="JK151" s="1"/>
      <c r="JL151" s="1"/>
      <c r="JM151" s="1"/>
      <c r="JN151" s="1"/>
      <c r="JO151" s="1"/>
      <c r="JP151" s="1"/>
      <c r="JQ151" s="1"/>
      <c r="JR151" s="1"/>
      <c r="JS151" s="1"/>
      <c r="JT151" s="1"/>
      <c r="JU151" s="1"/>
      <c r="JV151" s="1"/>
      <c r="JW151" s="1"/>
      <c r="JX151" s="1"/>
      <c r="JY151" s="1"/>
      <c r="JZ151" s="1"/>
      <c r="KA151" s="1"/>
      <c r="KB151" s="1"/>
      <c r="KC151" s="1"/>
      <c r="KD151" s="1"/>
      <c r="KE151" s="1"/>
      <c r="KF151" s="1"/>
      <c r="KG151" s="1"/>
      <c r="KH151" s="1"/>
      <c r="KI151" s="1"/>
      <c r="KJ151" s="1"/>
      <c r="KK151" s="1"/>
      <c r="KL151" s="1"/>
      <c r="KM151" s="1"/>
      <c r="KN151" s="1"/>
      <c r="KO151" s="1"/>
      <c r="KP151" s="1"/>
      <c r="KQ151" s="1"/>
      <c r="KR151" s="1"/>
      <c r="KS151" s="1"/>
      <c r="KT151" s="1"/>
      <c r="KU151" s="1"/>
      <c r="KV151" s="1"/>
      <c r="KW151" s="1"/>
      <c r="KX151" s="1"/>
      <c r="KY151" s="1"/>
      <c r="KZ151" s="1"/>
      <c r="LA151" s="1"/>
      <c r="LB151" s="1"/>
      <c r="LC151" s="1"/>
      <c r="LD151" s="1"/>
      <c r="LE151" s="1"/>
      <c r="LF151" s="1"/>
      <c r="LG151" s="1"/>
      <c r="LH151" s="1"/>
      <c r="LI151" s="1"/>
      <c r="LJ151" s="1"/>
      <c r="LK151" s="1"/>
      <c r="LL151" s="1"/>
      <c r="LM151" s="1"/>
      <c r="LN151" s="1"/>
      <c r="LO151" s="1"/>
      <c r="LP151" s="1"/>
      <c r="LQ151" s="1"/>
      <c r="LR151" s="1"/>
      <c r="LS151" s="1"/>
      <c r="LT151" s="1"/>
      <c r="LU151" s="1"/>
      <c r="LV151" s="1"/>
      <c r="LW151" s="1"/>
      <c r="LX151" s="1"/>
      <c r="LY151" s="1"/>
      <c r="LZ151" s="1"/>
      <c r="MA151" s="1"/>
      <c r="MB151" s="1"/>
      <c r="MC151" s="1"/>
      <c r="MD151" s="1"/>
      <c r="ME151" s="1"/>
      <c r="MF151" s="1"/>
      <c r="MG151" s="1"/>
      <c r="MH151" s="1"/>
      <c r="MI151" s="1"/>
      <c r="MJ151" s="1"/>
      <c r="MK151" s="1"/>
      <c r="ML151" s="1"/>
      <c r="MM151" s="1"/>
      <c r="MN151" s="1"/>
      <c r="MO151" s="1"/>
      <c r="MP151" s="1"/>
      <c r="MQ151" s="1"/>
      <c r="MR151" s="1"/>
      <c r="MS151" s="1"/>
      <c r="MT151" s="1"/>
      <c r="MU151" s="1"/>
      <c r="MV151" s="1"/>
      <c r="MW151" s="1"/>
      <c r="MX151" s="1"/>
      <c r="MY151" s="1"/>
      <c r="MZ151" s="1"/>
      <c r="NA151" s="1"/>
      <c r="NB151" s="1"/>
      <c r="NC151" s="1"/>
      <c r="ND151" s="1"/>
      <c r="NE151" s="1"/>
      <c r="NF151" s="1"/>
      <c r="NG151" s="1"/>
      <c r="NH151" s="1"/>
      <c r="NI151" s="1"/>
      <c r="NJ151" s="1"/>
      <c r="NK151" s="1"/>
      <c r="NL151" s="1"/>
      <c r="NM151" s="1"/>
      <c r="NN151" s="1"/>
      <c r="NO151" s="1"/>
      <c r="NP151" s="1"/>
      <c r="NQ151" s="1"/>
      <c r="NR151" s="1"/>
      <c r="NS151" s="1"/>
      <c r="NT151" s="1"/>
      <c r="NU151" s="1"/>
      <c r="NV151" s="1"/>
      <c r="NW151" s="1"/>
      <c r="NX151" s="1"/>
      <c r="NY151" s="1"/>
      <c r="NZ151" s="1"/>
      <c r="OA151" s="1"/>
      <c r="OB151" s="1"/>
      <c r="OC151" s="1"/>
      <c r="OD151" s="1"/>
      <c r="OE151" s="1"/>
      <c r="OF151" s="1"/>
      <c r="OG151" s="1"/>
      <c r="OH151" s="1"/>
      <c r="OI151" s="1"/>
      <c r="OJ151" s="1"/>
      <c r="OK151" s="1"/>
      <c r="OL151" s="1"/>
      <c r="OM151" s="1"/>
      <c r="ON151" s="1"/>
      <c r="OO151" s="1"/>
      <c r="OP151" s="1"/>
      <c r="OQ151" s="1"/>
      <c r="OR151" s="1"/>
      <c r="OS151" s="1"/>
      <c r="OT151" s="1"/>
      <c r="OU151" s="1"/>
      <c r="OV151" s="1"/>
      <c r="OW151" s="1"/>
      <c r="OX151" s="1"/>
      <c r="OY151" s="1"/>
      <c r="OZ151" s="1"/>
      <c r="PA151" s="1"/>
      <c r="PB151" s="1"/>
      <c r="PC151" s="1"/>
      <c r="PD151" s="1"/>
      <c r="PE151" s="1"/>
      <c r="PF151" s="1"/>
      <c r="PG151" s="1"/>
      <c r="PH151" s="1"/>
      <c r="PI151" s="1"/>
      <c r="PJ151" s="1"/>
      <c r="PK151" s="1"/>
      <c r="PL151" s="1"/>
      <c r="PM151" s="1"/>
      <c r="PN151" s="1"/>
      <c r="PO151" s="1"/>
      <c r="PP151" s="1"/>
      <c r="PQ151" s="1"/>
      <c r="PR151" s="1"/>
      <c r="PS151" s="1"/>
      <c r="PT151" s="1"/>
      <c r="PU151" s="1"/>
      <c r="PV151" s="1"/>
      <c r="PW151" s="1"/>
      <c r="PX151" s="1"/>
      <c r="PY151" s="1"/>
      <c r="PZ151" s="1"/>
      <c r="QA151" s="1"/>
      <c r="QB151" s="1"/>
      <c r="QC151" s="1"/>
      <c r="QD151" s="1"/>
      <c r="QE151" s="1"/>
      <c r="QF151" s="1"/>
      <c r="QG151" s="1"/>
      <c r="QH151" s="1"/>
      <c r="QI151" s="1"/>
      <c r="QJ151" s="1"/>
      <c r="QK151" s="1"/>
      <c r="QL151" s="1"/>
      <c r="QM151" s="1"/>
      <c r="QN151" s="1"/>
      <c r="QO151" s="1"/>
      <c r="QP151" s="1"/>
      <c r="QQ151" s="1"/>
      <c r="QR151" s="1"/>
      <c r="QS151" s="1"/>
      <c r="QT151" s="1"/>
      <c r="QU151" s="1"/>
      <c r="QV151" s="1"/>
      <c r="QW151" s="1"/>
      <c r="QX151" s="1"/>
      <c r="QY151" s="1"/>
      <c r="QZ151" s="1"/>
      <c r="RA151" s="1"/>
      <c r="RB151" s="1"/>
      <c r="RC151" s="1"/>
      <c r="RD151" s="1"/>
      <c r="RE151" s="1"/>
      <c r="RF151" s="1"/>
      <c r="RG151" s="1"/>
      <c r="RH151" s="1"/>
      <c r="RI151" s="1"/>
      <c r="RJ151" s="1"/>
      <c r="RK151" s="1"/>
      <c r="RL151" s="1"/>
      <c r="RM151" s="1"/>
      <c r="RN151" s="1"/>
      <c r="RO151" s="1"/>
      <c r="RP151" s="1"/>
      <c r="RQ151" s="1"/>
      <c r="RR151" s="1"/>
      <c r="RS151" s="1"/>
      <c r="RT151" s="1"/>
      <c r="RU151" s="1"/>
      <c r="RV151" s="1"/>
      <c r="RW151" s="1"/>
      <c r="RX151" s="1"/>
      <c r="RY151" s="1"/>
      <c r="RZ151" s="1"/>
      <c r="SA151" s="1"/>
      <c r="SB151" s="1"/>
      <c r="SC151" s="1"/>
      <c r="SD151" s="1"/>
      <c r="SE151" s="1"/>
      <c r="SF151" s="1"/>
      <c r="SG151" s="1"/>
      <c r="SH151" s="1"/>
      <c r="SI151" s="1"/>
      <c r="SJ151" s="1"/>
      <c r="SK151" s="1"/>
      <c r="SL151" s="1"/>
      <c r="SM151" s="1"/>
      <c r="SN151" s="1"/>
      <c r="SO151" s="1"/>
    </row>
    <row r="152" spans="1:50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  <c r="IY152" s="1"/>
      <c r="IZ152" s="1"/>
      <c r="JA152" s="1"/>
      <c r="JB152" s="1"/>
      <c r="JC152" s="1"/>
      <c r="JD152" s="1"/>
      <c r="JE152" s="1"/>
      <c r="JF152" s="1"/>
      <c r="JG152" s="1"/>
      <c r="JH152" s="1"/>
      <c r="JI152" s="1"/>
      <c r="JJ152" s="1"/>
      <c r="JK152" s="1"/>
      <c r="JL152" s="1"/>
      <c r="JM152" s="1"/>
      <c r="JN152" s="1"/>
      <c r="JO152" s="1"/>
      <c r="JP152" s="1"/>
      <c r="JQ152" s="1"/>
      <c r="JR152" s="1"/>
      <c r="JS152" s="1"/>
      <c r="JT152" s="1"/>
      <c r="JU152" s="1"/>
      <c r="JV152" s="1"/>
      <c r="JW152" s="1"/>
      <c r="JX152" s="1"/>
      <c r="JY152" s="1"/>
      <c r="JZ152" s="1"/>
      <c r="KA152" s="1"/>
      <c r="KB152" s="1"/>
      <c r="KC152" s="1"/>
      <c r="KD152" s="1"/>
      <c r="KE152" s="1"/>
      <c r="KF152" s="1"/>
      <c r="KG152" s="1"/>
      <c r="KH152" s="1"/>
      <c r="KI152" s="1"/>
      <c r="KJ152" s="1"/>
      <c r="KK152" s="1"/>
      <c r="KL152" s="1"/>
      <c r="KM152" s="1"/>
      <c r="KN152" s="1"/>
      <c r="KO152" s="1"/>
      <c r="KP152" s="1"/>
      <c r="KQ152" s="1"/>
      <c r="KR152" s="1"/>
      <c r="KS152" s="1"/>
      <c r="KT152" s="1"/>
      <c r="KU152" s="1"/>
      <c r="KV152" s="1"/>
      <c r="KW152" s="1"/>
      <c r="KX152" s="1"/>
      <c r="KY152" s="1"/>
      <c r="KZ152" s="1"/>
      <c r="LA152" s="1"/>
      <c r="LB152" s="1"/>
      <c r="LC152" s="1"/>
      <c r="LD152" s="1"/>
      <c r="LE152" s="1"/>
      <c r="LF152" s="1"/>
      <c r="LG152" s="1"/>
      <c r="LH152" s="1"/>
      <c r="LI152" s="1"/>
      <c r="LJ152" s="1"/>
      <c r="LK152" s="1"/>
      <c r="LL152" s="1"/>
      <c r="LM152" s="1"/>
      <c r="LN152" s="1"/>
      <c r="LO152" s="1"/>
      <c r="LP152" s="1"/>
      <c r="LQ152" s="1"/>
      <c r="LR152" s="1"/>
      <c r="LS152" s="1"/>
      <c r="LT152" s="1"/>
      <c r="LU152" s="1"/>
      <c r="LV152" s="1"/>
      <c r="LW152" s="1"/>
      <c r="LX152" s="1"/>
      <c r="LY152" s="1"/>
      <c r="LZ152" s="1"/>
      <c r="MA152" s="1"/>
      <c r="MB152" s="1"/>
      <c r="MC152" s="1"/>
      <c r="MD152" s="1"/>
      <c r="ME152" s="1"/>
      <c r="MF152" s="1"/>
      <c r="MG152" s="1"/>
      <c r="MH152" s="1"/>
      <c r="MI152" s="1"/>
      <c r="MJ152" s="1"/>
      <c r="MK152" s="1"/>
      <c r="ML152" s="1"/>
      <c r="MM152" s="1"/>
      <c r="MN152" s="1"/>
      <c r="MO152" s="1"/>
      <c r="MP152" s="1"/>
      <c r="MQ152" s="1"/>
      <c r="MR152" s="1"/>
      <c r="MS152" s="1"/>
      <c r="MT152" s="1"/>
      <c r="MU152" s="1"/>
      <c r="MV152" s="1"/>
      <c r="MW152" s="1"/>
      <c r="MX152" s="1"/>
      <c r="MY152" s="1"/>
      <c r="MZ152" s="1"/>
      <c r="NA152" s="1"/>
      <c r="NB152" s="1"/>
      <c r="NC152" s="1"/>
      <c r="ND152" s="1"/>
      <c r="NE152" s="1"/>
      <c r="NF152" s="1"/>
      <c r="NG152" s="1"/>
      <c r="NH152" s="1"/>
      <c r="NI152" s="1"/>
      <c r="NJ152" s="1"/>
      <c r="NK152" s="1"/>
      <c r="NL152" s="1"/>
      <c r="NM152" s="1"/>
      <c r="NN152" s="1"/>
      <c r="NO152" s="1"/>
      <c r="NP152" s="1"/>
      <c r="NQ152" s="1"/>
      <c r="NR152" s="1"/>
      <c r="NS152" s="1"/>
      <c r="NT152" s="1"/>
      <c r="NU152" s="1"/>
      <c r="NV152" s="1"/>
      <c r="NW152" s="1"/>
      <c r="NX152" s="1"/>
      <c r="NY152" s="1"/>
      <c r="NZ152" s="1"/>
      <c r="OA152" s="1"/>
      <c r="OB152" s="1"/>
      <c r="OC152" s="1"/>
      <c r="OD152" s="1"/>
      <c r="OE152" s="1"/>
      <c r="OF152" s="1"/>
      <c r="OG152" s="1"/>
      <c r="OH152" s="1"/>
      <c r="OI152" s="1"/>
      <c r="OJ152" s="1"/>
      <c r="OK152" s="1"/>
      <c r="OL152" s="1"/>
      <c r="OM152" s="1"/>
      <c r="ON152" s="1"/>
      <c r="OO152" s="1"/>
      <c r="OP152" s="1"/>
      <c r="OQ152" s="1"/>
      <c r="OR152" s="1"/>
      <c r="OS152" s="1"/>
      <c r="OT152" s="1"/>
      <c r="OU152" s="1"/>
      <c r="OV152" s="1"/>
      <c r="OW152" s="1"/>
      <c r="OX152" s="1"/>
      <c r="OY152" s="1"/>
      <c r="OZ152" s="1"/>
      <c r="PA152" s="1"/>
      <c r="PB152" s="1"/>
      <c r="PC152" s="1"/>
      <c r="PD152" s="1"/>
      <c r="PE152" s="1"/>
      <c r="PF152" s="1"/>
      <c r="PG152" s="1"/>
      <c r="PH152" s="1"/>
      <c r="PI152" s="1"/>
      <c r="PJ152" s="1"/>
      <c r="PK152" s="1"/>
      <c r="PL152" s="1"/>
      <c r="PM152" s="1"/>
      <c r="PN152" s="1"/>
      <c r="PO152" s="1"/>
      <c r="PP152" s="1"/>
      <c r="PQ152" s="1"/>
      <c r="PR152" s="1"/>
      <c r="PS152" s="1"/>
      <c r="PT152" s="1"/>
      <c r="PU152" s="1"/>
      <c r="PV152" s="1"/>
      <c r="PW152" s="1"/>
      <c r="PX152" s="1"/>
      <c r="PY152" s="1"/>
      <c r="PZ152" s="1"/>
      <c r="QA152" s="1"/>
      <c r="QB152" s="1"/>
      <c r="QC152" s="1"/>
      <c r="QD152" s="1"/>
      <c r="QE152" s="1"/>
      <c r="QF152" s="1"/>
      <c r="QG152" s="1"/>
      <c r="QH152" s="1"/>
      <c r="QI152" s="1"/>
      <c r="QJ152" s="1"/>
      <c r="QK152" s="1"/>
      <c r="QL152" s="1"/>
      <c r="QM152" s="1"/>
      <c r="QN152" s="1"/>
      <c r="QO152" s="1"/>
      <c r="QP152" s="1"/>
      <c r="QQ152" s="1"/>
      <c r="QR152" s="1"/>
      <c r="QS152" s="1"/>
      <c r="QT152" s="1"/>
      <c r="QU152" s="1"/>
      <c r="QV152" s="1"/>
      <c r="QW152" s="1"/>
      <c r="QX152" s="1"/>
      <c r="QY152" s="1"/>
      <c r="QZ152" s="1"/>
      <c r="RA152" s="1"/>
      <c r="RB152" s="1"/>
      <c r="RC152" s="1"/>
      <c r="RD152" s="1"/>
      <c r="RE152" s="1"/>
      <c r="RF152" s="1"/>
      <c r="RG152" s="1"/>
      <c r="RH152" s="1"/>
      <c r="RI152" s="1"/>
      <c r="RJ152" s="1"/>
      <c r="RK152" s="1"/>
      <c r="RL152" s="1"/>
      <c r="RM152" s="1"/>
      <c r="RN152" s="1"/>
      <c r="RO152" s="1"/>
      <c r="RP152" s="1"/>
      <c r="RQ152" s="1"/>
      <c r="RR152" s="1"/>
      <c r="RS152" s="1"/>
      <c r="RT152" s="1"/>
      <c r="RU152" s="1"/>
      <c r="RV152" s="1"/>
      <c r="RW152" s="1"/>
      <c r="RX152" s="1"/>
      <c r="RY152" s="1"/>
      <c r="RZ152" s="1"/>
      <c r="SA152" s="1"/>
      <c r="SB152" s="1"/>
      <c r="SC152" s="1"/>
      <c r="SD152" s="1"/>
      <c r="SE152" s="1"/>
      <c r="SF152" s="1"/>
      <c r="SG152" s="1"/>
      <c r="SH152" s="1"/>
      <c r="SI152" s="1"/>
      <c r="SJ152" s="1"/>
      <c r="SK152" s="1"/>
      <c r="SL152" s="1"/>
      <c r="SM152" s="1"/>
      <c r="SN152" s="1"/>
      <c r="SO152" s="1"/>
    </row>
    <row r="153" spans="1:50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  <c r="IY153" s="1"/>
      <c r="IZ153" s="1"/>
      <c r="JA153" s="1"/>
      <c r="JB153" s="1"/>
      <c r="JC153" s="1"/>
      <c r="JD153" s="1"/>
      <c r="JE153" s="1"/>
      <c r="JF153" s="1"/>
      <c r="JG153" s="1"/>
      <c r="JH153" s="1"/>
      <c r="JI153" s="1"/>
      <c r="JJ153" s="1"/>
      <c r="JK153" s="1"/>
      <c r="JL153" s="1"/>
      <c r="JM153" s="1"/>
      <c r="JN153" s="1"/>
      <c r="JO153" s="1"/>
      <c r="JP153" s="1"/>
      <c r="JQ153" s="1"/>
      <c r="JR153" s="1"/>
      <c r="JS153" s="1"/>
      <c r="JT153" s="1"/>
      <c r="JU153" s="1"/>
      <c r="JV153" s="1"/>
      <c r="JW153" s="1"/>
      <c r="JX153" s="1"/>
      <c r="JY153" s="1"/>
      <c r="JZ153" s="1"/>
      <c r="KA153" s="1"/>
      <c r="KB153" s="1"/>
      <c r="KC153" s="1"/>
      <c r="KD153" s="1"/>
      <c r="KE153" s="1"/>
      <c r="KF153" s="1"/>
      <c r="KG153" s="1"/>
      <c r="KH153" s="1"/>
      <c r="KI153" s="1"/>
      <c r="KJ153" s="1"/>
      <c r="KK153" s="1"/>
      <c r="KL153" s="1"/>
      <c r="KM153" s="1"/>
      <c r="KN153" s="1"/>
      <c r="KO153" s="1"/>
      <c r="KP153" s="1"/>
      <c r="KQ153" s="1"/>
      <c r="KR153" s="1"/>
      <c r="KS153" s="1"/>
      <c r="KT153" s="1"/>
      <c r="KU153" s="1"/>
      <c r="KV153" s="1"/>
      <c r="KW153" s="1"/>
      <c r="KX153" s="1"/>
      <c r="KY153" s="1"/>
      <c r="KZ153" s="1"/>
      <c r="LA153" s="1"/>
      <c r="LB153" s="1"/>
      <c r="LC153" s="1"/>
      <c r="LD153" s="1"/>
      <c r="LE153" s="1"/>
      <c r="LF153" s="1"/>
      <c r="LG153" s="1"/>
      <c r="LH153" s="1"/>
      <c r="LI153" s="1"/>
      <c r="LJ153" s="1"/>
      <c r="LK153" s="1"/>
      <c r="LL153" s="1"/>
      <c r="LM153" s="1"/>
      <c r="LN153" s="1"/>
      <c r="LO153" s="1"/>
      <c r="LP153" s="1"/>
      <c r="LQ153" s="1"/>
      <c r="LR153" s="1"/>
      <c r="LS153" s="1"/>
      <c r="LT153" s="1"/>
      <c r="LU153" s="1"/>
      <c r="LV153" s="1"/>
      <c r="LW153" s="1"/>
      <c r="LX153" s="1"/>
      <c r="LY153" s="1"/>
      <c r="LZ153" s="1"/>
      <c r="MA153" s="1"/>
      <c r="MB153" s="1"/>
      <c r="MC153" s="1"/>
      <c r="MD153" s="1"/>
      <c r="ME153" s="1"/>
      <c r="MF153" s="1"/>
      <c r="MG153" s="1"/>
      <c r="MH153" s="1"/>
      <c r="MI153" s="1"/>
      <c r="MJ153" s="1"/>
      <c r="MK153" s="1"/>
      <c r="ML153" s="1"/>
      <c r="MM153" s="1"/>
      <c r="MN153" s="1"/>
      <c r="MO153" s="1"/>
      <c r="MP153" s="1"/>
      <c r="MQ153" s="1"/>
      <c r="MR153" s="1"/>
      <c r="MS153" s="1"/>
      <c r="MT153" s="1"/>
      <c r="MU153" s="1"/>
      <c r="MV153" s="1"/>
      <c r="MW153" s="1"/>
      <c r="MX153" s="1"/>
      <c r="MY153" s="1"/>
      <c r="MZ153" s="1"/>
      <c r="NA153" s="1"/>
      <c r="NB153" s="1"/>
      <c r="NC153" s="1"/>
      <c r="ND153" s="1"/>
      <c r="NE153" s="1"/>
      <c r="NF153" s="1"/>
      <c r="NG153" s="1"/>
      <c r="NH153" s="1"/>
      <c r="NI153" s="1"/>
      <c r="NJ153" s="1"/>
      <c r="NK153" s="1"/>
      <c r="NL153" s="1"/>
      <c r="NM153" s="1"/>
      <c r="NN153" s="1"/>
      <c r="NO153" s="1"/>
      <c r="NP153" s="1"/>
      <c r="NQ153" s="1"/>
      <c r="NR153" s="1"/>
      <c r="NS153" s="1"/>
      <c r="NT153" s="1"/>
      <c r="NU153" s="1"/>
      <c r="NV153" s="1"/>
      <c r="NW153" s="1"/>
      <c r="NX153" s="1"/>
      <c r="NY153" s="1"/>
      <c r="NZ153" s="1"/>
      <c r="OA153" s="1"/>
      <c r="OB153" s="1"/>
      <c r="OC153" s="1"/>
      <c r="OD153" s="1"/>
      <c r="OE153" s="1"/>
      <c r="OF153" s="1"/>
      <c r="OG153" s="1"/>
      <c r="OH153" s="1"/>
      <c r="OI153" s="1"/>
      <c r="OJ153" s="1"/>
      <c r="OK153" s="1"/>
      <c r="OL153" s="1"/>
      <c r="OM153" s="1"/>
      <c r="ON153" s="1"/>
      <c r="OO153" s="1"/>
      <c r="OP153" s="1"/>
      <c r="OQ153" s="1"/>
      <c r="OR153" s="1"/>
      <c r="OS153" s="1"/>
      <c r="OT153" s="1"/>
      <c r="OU153" s="1"/>
      <c r="OV153" s="1"/>
      <c r="OW153" s="1"/>
      <c r="OX153" s="1"/>
      <c r="OY153" s="1"/>
      <c r="OZ153" s="1"/>
      <c r="PA153" s="1"/>
      <c r="PB153" s="1"/>
      <c r="PC153" s="1"/>
      <c r="PD153" s="1"/>
      <c r="PE153" s="1"/>
      <c r="PF153" s="1"/>
      <c r="PG153" s="1"/>
      <c r="PH153" s="1"/>
      <c r="PI153" s="1"/>
      <c r="PJ153" s="1"/>
      <c r="PK153" s="1"/>
      <c r="PL153" s="1"/>
      <c r="PM153" s="1"/>
      <c r="PN153" s="1"/>
      <c r="PO153" s="1"/>
      <c r="PP153" s="1"/>
      <c r="PQ153" s="1"/>
      <c r="PR153" s="1"/>
      <c r="PS153" s="1"/>
      <c r="PT153" s="1"/>
      <c r="PU153" s="1"/>
      <c r="PV153" s="1"/>
      <c r="PW153" s="1"/>
      <c r="PX153" s="1"/>
      <c r="PY153" s="1"/>
      <c r="PZ153" s="1"/>
      <c r="QA153" s="1"/>
      <c r="QB153" s="1"/>
      <c r="QC153" s="1"/>
      <c r="QD153" s="1"/>
      <c r="QE153" s="1"/>
      <c r="QF153" s="1"/>
      <c r="QG153" s="1"/>
      <c r="QH153" s="1"/>
      <c r="QI153" s="1"/>
      <c r="QJ153" s="1"/>
      <c r="QK153" s="1"/>
      <c r="QL153" s="1"/>
      <c r="QM153" s="1"/>
      <c r="QN153" s="1"/>
      <c r="QO153" s="1"/>
      <c r="QP153" s="1"/>
      <c r="QQ153" s="1"/>
      <c r="QR153" s="1"/>
      <c r="QS153" s="1"/>
      <c r="QT153" s="1"/>
      <c r="QU153" s="1"/>
      <c r="QV153" s="1"/>
      <c r="QW153" s="1"/>
      <c r="QX153" s="1"/>
      <c r="QY153" s="1"/>
      <c r="QZ153" s="1"/>
      <c r="RA153" s="1"/>
      <c r="RB153" s="1"/>
      <c r="RC153" s="1"/>
      <c r="RD153" s="1"/>
      <c r="RE153" s="1"/>
      <c r="RF153" s="1"/>
      <c r="RG153" s="1"/>
      <c r="RH153" s="1"/>
      <c r="RI153" s="1"/>
      <c r="RJ153" s="1"/>
      <c r="RK153" s="1"/>
      <c r="RL153" s="1"/>
      <c r="RM153" s="1"/>
      <c r="RN153" s="1"/>
      <c r="RO153" s="1"/>
      <c r="RP153" s="1"/>
      <c r="RQ153" s="1"/>
      <c r="RR153" s="1"/>
      <c r="RS153" s="1"/>
      <c r="RT153" s="1"/>
      <c r="RU153" s="1"/>
      <c r="RV153" s="1"/>
      <c r="RW153" s="1"/>
      <c r="RX153" s="1"/>
      <c r="RY153" s="1"/>
      <c r="RZ153" s="1"/>
      <c r="SA153" s="1"/>
      <c r="SB153" s="1"/>
      <c r="SC153" s="1"/>
      <c r="SD153" s="1"/>
      <c r="SE153" s="1"/>
      <c r="SF153" s="1"/>
      <c r="SG153" s="1"/>
      <c r="SH153" s="1"/>
      <c r="SI153" s="1"/>
      <c r="SJ153" s="1"/>
      <c r="SK153" s="1"/>
      <c r="SL153" s="1"/>
      <c r="SM153" s="1"/>
      <c r="SN153" s="1"/>
      <c r="SO153" s="1"/>
    </row>
    <row r="154" spans="1:50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  <c r="IY154" s="1"/>
      <c r="IZ154" s="1"/>
      <c r="JA154" s="1"/>
      <c r="JB154" s="1"/>
      <c r="JC154" s="1"/>
      <c r="JD154" s="1"/>
      <c r="JE154" s="1"/>
      <c r="JF154" s="1"/>
      <c r="JG154" s="1"/>
      <c r="JH154" s="1"/>
      <c r="JI154" s="1"/>
      <c r="JJ154" s="1"/>
      <c r="JK154" s="1"/>
      <c r="JL154" s="1"/>
      <c r="JM154" s="1"/>
      <c r="JN154" s="1"/>
      <c r="JO154" s="1"/>
      <c r="JP154" s="1"/>
      <c r="JQ154" s="1"/>
      <c r="JR154" s="1"/>
      <c r="JS154" s="1"/>
      <c r="JT154" s="1"/>
      <c r="JU154" s="1"/>
      <c r="JV154" s="1"/>
      <c r="JW154" s="1"/>
      <c r="JX154" s="1"/>
      <c r="JY154" s="1"/>
      <c r="JZ154" s="1"/>
      <c r="KA154" s="1"/>
      <c r="KB154" s="1"/>
      <c r="KC154" s="1"/>
      <c r="KD154" s="1"/>
      <c r="KE154" s="1"/>
      <c r="KF154" s="1"/>
      <c r="KG154" s="1"/>
      <c r="KH154" s="1"/>
      <c r="KI154" s="1"/>
      <c r="KJ154" s="1"/>
      <c r="KK154" s="1"/>
      <c r="KL154" s="1"/>
      <c r="KM154" s="1"/>
      <c r="KN154" s="1"/>
      <c r="KO154" s="1"/>
      <c r="KP154" s="1"/>
      <c r="KQ154" s="1"/>
      <c r="KR154" s="1"/>
      <c r="KS154" s="1"/>
      <c r="KT154" s="1"/>
      <c r="KU154" s="1"/>
      <c r="KV154" s="1"/>
      <c r="KW154" s="1"/>
      <c r="KX154" s="1"/>
      <c r="KY154" s="1"/>
      <c r="KZ154" s="1"/>
      <c r="LA154" s="1"/>
      <c r="LB154" s="1"/>
      <c r="LC154" s="1"/>
      <c r="LD154" s="1"/>
      <c r="LE154" s="1"/>
      <c r="LF154" s="1"/>
      <c r="LG154" s="1"/>
      <c r="LH154" s="1"/>
      <c r="LI154" s="1"/>
      <c r="LJ154" s="1"/>
      <c r="LK154" s="1"/>
      <c r="LL154" s="1"/>
      <c r="LM154" s="1"/>
      <c r="LN154" s="1"/>
      <c r="LO154" s="1"/>
      <c r="LP154" s="1"/>
      <c r="LQ154" s="1"/>
      <c r="LR154" s="1"/>
      <c r="LS154" s="1"/>
      <c r="LT154" s="1"/>
      <c r="LU154" s="1"/>
      <c r="LV154" s="1"/>
      <c r="LW154" s="1"/>
      <c r="LX154" s="1"/>
      <c r="LY154" s="1"/>
      <c r="LZ154" s="1"/>
      <c r="MA154" s="1"/>
      <c r="MB154" s="1"/>
      <c r="MC154" s="1"/>
      <c r="MD154" s="1"/>
      <c r="ME154" s="1"/>
      <c r="MF154" s="1"/>
      <c r="MG154" s="1"/>
      <c r="MH154" s="1"/>
      <c r="MI154" s="1"/>
      <c r="MJ154" s="1"/>
      <c r="MK154" s="1"/>
      <c r="ML154" s="1"/>
      <c r="MM154" s="1"/>
      <c r="MN154" s="1"/>
      <c r="MO154" s="1"/>
      <c r="MP154" s="1"/>
      <c r="MQ154" s="1"/>
      <c r="MR154" s="1"/>
      <c r="MS154" s="1"/>
      <c r="MT154" s="1"/>
      <c r="MU154" s="1"/>
      <c r="MV154" s="1"/>
      <c r="MW154" s="1"/>
      <c r="MX154" s="1"/>
      <c r="MY154" s="1"/>
      <c r="MZ154" s="1"/>
      <c r="NA154" s="1"/>
      <c r="NB154" s="1"/>
      <c r="NC154" s="1"/>
      <c r="ND154" s="1"/>
      <c r="NE154" s="1"/>
      <c r="NF154" s="1"/>
      <c r="NG154" s="1"/>
      <c r="NH154" s="1"/>
      <c r="NI154" s="1"/>
      <c r="NJ154" s="1"/>
      <c r="NK154" s="1"/>
      <c r="NL154" s="1"/>
      <c r="NM154" s="1"/>
      <c r="NN154" s="1"/>
      <c r="NO154" s="1"/>
      <c r="NP154" s="1"/>
      <c r="NQ154" s="1"/>
      <c r="NR154" s="1"/>
      <c r="NS154" s="1"/>
      <c r="NT154" s="1"/>
      <c r="NU154" s="1"/>
      <c r="NV154" s="1"/>
      <c r="NW154" s="1"/>
      <c r="NX154" s="1"/>
      <c r="NY154" s="1"/>
      <c r="NZ154" s="1"/>
      <c r="OA154" s="1"/>
      <c r="OB154" s="1"/>
      <c r="OC154" s="1"/>
      <c r="OD154" s="1"/>
      <c r="OE154" s="1"/>
      <c r="OF154" s="1"/>
      <c r="OG154" s="1"/>
      <c r="OH154" s="1"/>
      <c r="OI154" s="1"/>
      <c r="OJ154" s="1"/>
      <c r="OK154" s="1"/>
      <c r="OL154" s="1"/>
      <c r="OM154" s="1"/>
      <c r="ON154" s="1"/>
      <c r="OO154" s="1"/>
      <c r="OP154" s="1"/>
      <c r="OQ154" s="1"/>
      <c r="OR154" s="1"/>
      <c r="OS154" s="1"/>
      <c r="OT154" s="1"/>
      <c r="OU154" s="1"/>
      <c r="OV154" s="1"/>
      <c r="OW154" s="1"/>
      <c r="OX154" s="1"/>
      <c r="OY154" s="1"/>
      <c r="OZ154" s="1"/>
      <c r="PA154" s="1"/>
      <c r="PB154" s="1"/>
      <c r="PC154" s="1"/>
      <c r="PD154" s="1"/>
      <c r="PE154" s="1"/>
      <c r="PF154" s="1"/>
      <c r="PG154" s="1"/>
      <c r="PH154" s="1"/>
      <c r="PI154" s="1"/>
      <c r="PJ154" s="1"/>
      <c r="PK154" s="1"/>
      <c r="PL154" s="1"/>
      <c r="PM154" s="1"/>
      <c r="PN154" s="1"/>
      <c r="PO154" s="1"/>
      <c r="PP154" s="1"/>
      <c r="PQ154" s="1"/>
      <c r="PR154" s="1"/>
      <c r="PS154" s="1"/>
      <c r="PT154" s="1"/>
      <c r="PU154" s="1"/>
      <c r="PV154" s="1"/>
      <c r="PW154" s="1"/>
      <c r="PX154" s="1"/>
      <c r="PY154" s="1"/>
      <c r="PZ154" s="1"/>
      <c r="QA154" s="1"/>
      <c r="QB154" s="1"/>
      <c r="QC154" s="1"/>
      <c r="QD154" s="1"/>
      <c r="QE154" s="1"/>
      <c r="QF154" s="1"/>
      <c r="QG154" s="1"/>
      <c r="QH154" s="1"/>
      <c r="QI154" s="1"/>
      <c r="QJ154" s="1"/>
      <c r="QK154" s="1"/>
      <c r="QL154" s="1"/>
      <c r="QM154" s="1"/>
      <c r="QN154" s="1"/>
      <c r="QO154" s="1"/>
      <c r="QP154" s="1"/>
      <c r="QQ154" s="1"/>
      <c r="QR154" s="1"/>
      <c r="QS154" s="1"/>
      <c r="QT154" s="1"/>
      <c r="QU154" s="1"/>
      <c r="QV154" s="1"/>
      <c r="QW154" s="1"/>
      <c r="QX154" s="1"/>
      <c r="QY154" s="1"/>
      <c r="QZ154" s="1"/>
      <c r="RA154" s="1"/>
      <c r="RB154" s="1"/>
      <c r="RC154" s="1"/>
      <c r="RD154" s="1"/>
      <c r="RE154" s="1"/>
      <c r="RF154" s="1"/>
      <c r="RG154" s="1"/>
      <c r="RH154" s="1"/>
      <c r="RI154" s="1"/>
      <c r="RJ154" s="1"/>
      <c r="RK154" s="1"/>
      <c r="RL154" s="1"/>
      <c r="RM154" s="1"/>
      <c r="RN154" s="1"/>
      <c r="RO154" s="1"/>
      <c r="RP154" s="1"/>
      <c r="RQ154" s="1"/>
      <c r="RR154" s="1"/>
      <c r="RS154" s="1"/>
      <c r="RT154" s="1"/>
      <c r="RU154" s="1"/>
      <c r="RV154" s="1"/>
      <c r="RW154" s="1"/>
      <c r="RX154" s="1"/>
      <c r="RY154" s="1"/>
      <c r="RZ154" s="1"/>
      <c r="SA154" s="1"/>
      <c r="SB154" s="1"/>
      <c r="SC154" s="1"/>
      <c r="SD154" s="1"/>
      <c r="SE154" s="1"/>
      <c r="SF154" s="1"/>
      <c r="SG154" s="1"/>
      <c r="SH154" s="1"/>
      <c r="SI154" s="1"/>
      <c r="SJ154" s="1"/>
      <c r="SK154" s="1"/>
      <c r="SL154" s="1"/>
      <c r="SM154" s="1"/>
      <c r="SN154" s="1"/>
      <c r="SO154" s="1"/>
    </row>
    <row r="155" spans="1:50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  <c r="IY155" s="1"/>
      <c r="IZ155" s="1"/>
      <c r="JA155" s="1"/>
      <c r="JB155" s="1"/>
      <c r="JC155" s="1"/>
      <c r="JD155" s="1"/>
      <c r="JE155" s="1"/>
      <c r="JF155" s="1"/>
      <c r="JG155" s="1"/>
      <c r="JH155" s="1"/>
      <c r="JI155" s="1"/>
      <c r="JJ155" s="1"/>
      <c r="JK155" s="1"/>
      <c r="JL155" s="1"/>
      <c r="JM155" s="1"/>
      <c r="JN155" s="1"/>
      <c r="JO155" s="1"/>
      <c r="JP155" s="1"/>
      <c r="JQ155" s="1"/>
      <c r="JR155" s="1"/>
      <c r="JS155" s="1"/>
      <c r="JT155" s="1"/>
      <c r="JU155" s="1"/>
      <c r="JV155" s="1"/>
      <c r="JW155" s="1"/>
      <c r="JX155" s="1"/>
      <c r="JY155" s="1"/>
      <c r="JZ155" s="1"/>
      <c r="KA155" s="1"/>
      <c r="KB155" s="1"/>
      <c r="KC155" s="1"/>
      <c r="KD155" s="1"/>
      <c r="KE155" s="1"/>
      <c r="KF155" s="1"/>
      <c r="KG155" s="1"/>
      <c r="KH155" s="1"/>
      <c r="KI155" s="1"/>
      <c r="KJ155" s="1"/>
      <c r="KK155" s="1"/>
      <c r="KL155" s="1"/>
      <c r="KM155" s="1"/>
      <c r="KN155" s="1"/>
      <c r="KO155" s="1"/>
      <c r="KP155" s="1"/>
      <c r="KQ155" s="1"/>
      <c r="KR155" s="1"/>
      <c r="KS155" s="1"/>
      <c r="KT155" s="1"/>
      <c r="KU155" s="1"/>
      <c r="KV155" s="1"/>
      <c r="KW155" s="1"/>
      <c r="KX155" s="1"/>
      <c r="KY155" s="1"/>
      <c r="KZ155" s="1"/>
      <c r="LA155" s="1"/>
      <c r="LB155" s="1"/>
      <c r="LC155" s="1"/>
      <c r="LD155" s="1"/>
      <c r="LE155" s="1"/>
      <c r="LF155" s="1"/>
      <c r="LG155" s="1"/>
      <c r="LH155" s="1"/>
      <c r="LI155" s="1"/>
      <c r="LJ155" s="1"/>
      <c r="LK155" s="1"/>
      <c r="LL155" s="1"/>
      <c r="LM155" s="1"/>
      <c r="LN155" s="1"/>
      <c r="LO155" s="1"/>
      <c r="LP155" s="1"/>
      <c r="LQ155" s="1"/>
      <c r="LR155" s="1"/>
      <c r="LS155" s="1"/>
      <c r="LT155" s="1"/>
      <c r="LU155" s="1"/>
      <c r="LV155" s="1"/>
      <c r="LW155" s="1"/>
      <c r="LX155" s="1"/>
      <c r="LY155" s="1"/>
      <c r="LZ155" s="1"/>
      <c r="MA155" s="1"/>
      <c r="MB155" s="1"/>
      <c r="MC155" s="1"/>
      <c r="MD155" s="1"/>
      <c r="ME155" s="1"/>
      <c r="MF155" s="1"/>
      <c r="MG155" s="1"/>
      <c r="MH155" s="1"/>
      <c r="MI155" s="1"/>
      <c r="MJ155" s="1"/>
      <c r="MK155" s="1"/>
      <c r="ML155" s="1"/>
      <c r="MM155" s="1"/>
      <c r="MN155" s="1"/>
      <c r="MO155" s="1"/>
      <c r="MP155" s="1"/>
      <c r="MQ155" s="1"/>
      <c r="MR155" s="1"/>
      <c r="MS155" s="1"/>
      <c r="MT155" s="1"/>
      <c r="MU155" s="1"/>
      <c r="MV155" s="1"/>
      <c r="MW155" s="1"/>
      <c r="MX155" s="1"/>
      <c r="MY155" s="1"/>
      <c r="MZ155" s="1"/>
      <c r="NA155" s="1"/>
      <c r="NB155" s="1"/>
      <c r="NC155" s="1"/>
      <c r="ND155" s="1"/>
      <c r="NE155" s="1"/>
      <c r="NF155" s="1"/>
      <c r="NG155" s="1"/>
      <c r="NH155" s="1"/>
      <c r="NI155" s="1"/>
      <c r="NJ155" s="1"/>
      <c r="NK155" s="1"/>
      <c r="NL155" s="1"/>
      <c r="NM155" s="1"/>
      <c r="NN155" s="1"/>
      <c r="NO155" s="1"/>
      <c r="NP155" s="1"/>
      <c r="NQ155" s="1"/>
      <c r="NR155" s="1"/>
      <c r="NS155" s="1"/>
      <c r="NT155" s="1"/>
      <c r="NU155" s="1"/>
      <c r="NV155" s="1"/>
      <c r="NW155" s="1"/>
      <c r="NX155" s="1"/>
      <c r="NY155" s="1"/>
      <c r="NZ155" s="1"/>
      <c r="OA155" s="1"/>
      <c r="OB155" s="1"/>
      <c r="OC155" s="1"/>
      <c r="OD155" s="1"/>
      <c r="OE155" s="1"/>
      <c r="OF155" s="1"/>
      <c r="OG155" s="1"/>
      <c r="OH155" s="1"/>
      <c r="OI155" s="1"/>
      <c r="OJ155" s="1"/>
      <c r="OK155" s="1"/>
      <c r="OL155" s="1"/>
      <c r="OM155" s="1"/>
      <c r="ON155" s="1"/>
      <c r="OO155" s="1"/>
      <c r="OP155" s="1"/>
      <c r="OQ155" s="1"/>
      <c r="OR155" s="1"/>
      <c r="OS155" s="1"/>
      <c r="OT155" s="1"/>
      <c r="OU155" s="1"/>
      <c r="OV155" s="1"/>
      <c r="OW155" s="1"/>
      <c r="OX155" s="1"/>
      <c r="OY155" s="1"/>
      <c r="OZ155" s="1"/>
      <c r="PA155" s="1"/>
      <c r="PB155" s="1"/>
      <c r="PC155" s="1"/>
      <c r="PD155" s="1"/>
      <c r="PE155" s="1"/>
      <c r="PF155" s="1"/>
      <c r="PG155" s="1"/>
      <c r="PH155" s="1"/>
      <c r="PI155" s="1"/>
      <c r="PJ155" s="1"/>
      <c r="PK155" s="1"/>
      <c r="PL155" s="1"/>
      <c r="PM155" s="1"/>
      <c r="PN155" s="1"/>
      <c r="PO155" s="1"/>
      <c r="PP155" s="1"/>
      <c r="PQ155" s="1"/>
      <c r="PR155" s="1"/>
      <c r="PS155" s="1"/>
      <c r="PT155" s="1"/>
      <c r="PU155" s="1"/>
      <c r="PV155" s="1"/>
      <c r="PW155" s="1"/>
      <c r="PX155" s="1"/>
      <c r="PY155" s="1"/>
      <c r="PZ155" s="1"/>
      <c r="QA155" s="1"/>
      <c r="QB155" s="1"/>
      <c r="QC155" s="1"/>
      <c r="QD155" s="1"/>
      <c r="QE155" s="1"/>
      <c r="QF155" s="1"/>
      <c r="QG155" s="1"/>
      <c r="QH155" s="1"/>
      <c r="QI155" s="1"/>
      <c r="QJ155" s="1"/>
      <c r="QK155" s="1"/>
      <c r="QL155" s="1"/>
      <c r="QM155" s="1"/>
      <c r="QN155" s="1"/>
      <c r="QO155" s="1"/>
      <c r="QP155" s="1"/>
      <c r="QQ155" s="1"/>
      <c r="QR155" s="1"/>
      <c r="QS155" s="1"/>
      <c r="QT155" s="1"/>
      <c r="QU155" s="1"/>
      <c r="QV155" s="1"/>
      <c r="QW155" s="1"/>
      <c r="QX155" s="1"/>
      <c r="QY155" s="1"/>
      <c r="QZ155" s="1"/>
      <c r="RA155" s="1"/>
      <c r="RB155" s="1"/>
      <c r="RC155" s="1"/>
      <c r="RD155" s="1"/>
      <c r="RE155" s="1"/>
      <c r="RF155" s="1"/>
      <c r="RG155" s="1"/>
      <c r="RH155" s="1"/>
      <c r="RI155" s="1"/>
      <c r="RJ155" s="1"/>
      <c r="RK155" s="1"/>
      <c r="RL155" s="1"/>
      <c r="RM155" s="1"/>
      <c r="RN155" s="1"/>
      <c r="RO155" s="1"/>
      <c r="RP155" s="1"/>
      <c r="RQ155" s="1"/>
      <c r="RR155" s="1"/>
      <c r="RS155" s="1"/>
      <c r="RT155" s="1"/>
      <c r="RU155" s="1"/>
      <c r="RV155" s="1"/>
      <c r="RW155" s="1"/>
      <c r="RX155" s="1"/>
      <c r="RY155" s="1"/>
      <c r="RZ155" s="1"/>
      <c r="SA155" s="1"/>
      <c r="SB155" s="1"/>
      <c r="SC155" s="1"/>
      <c r="SD155" s="1"/>
      <c r="SE155" s="1"/>
      <c r="SF155" s="1"/>
      <c r="SG155" s="1"/>
      <c r="SH155" s="1"/>
      <c r="SI155" s="1"/>
      <c r="SJ155" s="1"/>
      <c r="SK155" s="1"/>
      <c r="SL155" s="1"/>
      <c r="SM155" s="1"/>
      <c r="SN155" s="1"/>
      <c r="SO155" s="1"/>
    </row>
    <row r="156" spans="1:50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  <c r="IY156" s="1"/>
      <c r="IZ156" s="1"/>
      <c r="JA156" s="1"/>
      <c r="JB156" s="1"/>
      <c r="JC156" s="1"/>
      <c r="JD156" s="1"/>
      <c r="JE156" s="1"/>
      <c r="JF156" s="1"/>
      <c r="JG156" s="1"/>
      <c r="JH156" s="1"/>
      <c r="JI156" s="1"/>
      <c r="JJ156" s="1"/>
      <c r="JK156" s="1"/>
      <c r="JL156" s="1"/>
      <c r="JM156" s="1"/>
      <c r="JN156" s="1"/>
      <c r="JO156" s="1"/>
      <c r="JP156" s="1"/>
      <c r="JQ156" s="1"/>
      <c r="JR156" s="1"/>
      <c r="JS156" s="1"/>
      <c r="JT156" s="1"/>
      <c r="JU156" s="1"/>
      <c r="JV156" s="1"/>
      <c r="JW156" s="1"/>
      <c r="JX156" s="1"/>
      <c r="JY156" s="1"/>
      <c r="JZ156" s="1"/>
      <c r="KA156" s="1"/>
      <c r="KB156" s="1"/>
      <c r="KC156" s="1"/>
      <c r="KD156" s="1"/>
      <c r="KE156" s="1"/>
      <c r="KF156" s="1"/>
      <c r="KG156" s="1"/>
      <c r="KH156" s="1"/>
      <c r="KI156" s="1"/>
      <c r="KJ156" s="1"/>
      <c r="KK156" s="1"/>
      <c r="KL156" s="1"/>
      <c r="KM156" s="1"/>
      <c r="KN156" s="1"/>
      <c r="KO156" s="1"/>
      <c r="KP156" s="1"/>
      <c r="KQ156" s="1"/>
      <c r="KR156" s="1"/>
      <c r="KS156" s="1"/>
      <c r="KT156" s="1"/>
      <c r="KU156" s="1"/>
      <c r="KV156" s="1"/>
      <c r="KW156" s="1"/>
      <c r="KX156" s="1"/>
      <c r="KY156" s="1"/>
      <c r="KZ156" s="1"/>
      <c r="LA156" s="1"/>
      <c r="LB156" s="1"/>
      <c r="LC156" s="1"/>
      <c r="LD156" s="1"/>
      <c r="LE156" s="1"/>
      <c r="LF156" s="1"/>
      <c r="LG156" s="1"/>
      <c r="LH156" s="1"/>
      <c r="LI156" s="1"/>
      <c r="LJ156" s="1"/>
      <c r="LK156" s="1"/>
      <c r="LL156" s="1"/>
      <c r="LM156" s="1"/>
      <c r="LN156" s="1"/>
      <c r="LO156" s="1"/>
      <c r="LP156" s="1"/>
      <c r="LQ156" s="1"/>
      <c r="LR156" s="1"/>
      <c r="LS156" s="1"/>
      <c r="LT156" s="1"/>
      <c r="LU156" s="1"/>
      <c r="LV156" s="1"/>
      <c r="LW156" s="1"/>
      <c r="LX156" s="1"/>
      <c r="LY156" s="1"/>
      <c r="LZ156" s="1"/>
      <c r="MA156" s="1"/>
      <c r="MB156" s="1"/>
      <c r="MC156" s="1"/>
      <c r="MD156" s="1"/>
      <c r="ME156" s="1"/>
      <c r="MF156" s="1"/>
      <c r="MG156" s="1"/>
      <c r="MH156" s="1"/>
      <c r="MI156" s="1"/>
      <c r="MJ156" s="1"/>
      <c r="MK156" s="1"/>
      <c r="ML156" s="1"/>
      <c r="MM156" s="1"/>
      <c r="MN156" s="1"/>
      <c r="MO156" s="1"/>
      <c r="MP156" s="1"/>
      <c r="MQ156" s="1"/>
      <c r="MR156" s="1"/>
      <c r="MS156" s="1"/>
      <c r="MT156" s="1"/>
      <c r="MU156" s="1"/>
      <c r="MV156" s="1"/>
      <c r="MW156" s="1"/>
      <c r="MX156" s="1"/>
      <c r="MY156" s="1"/>
      <c r="MZ156" s="1"/>
      <c r="NA156" s="1"/>
      <c r="NB156" s="1"/>
      <c r="NC156" s="1"/>
      <c r="ND156" s="1"/>
      <c r="NE156" s="1"/>
      <c r="NF156" s="1"/>
      <c r="NG156" s="1"/>
      <c r="NH156" s="1"/>
      <c r="NI156" s="1"/>
      <c r="NJ156" s="1"/>
      <c r="NK156" s="1"/>
      <c r="NL156" s="1"/>
      <c r="NM156" s="1"/>
      <c r="NN156" s="1"/>
      <c r="NO156" s="1"/>
      <c r="NP156" s="1"/>
      <c r="NQ156" s="1"/>
      <c r="NR156" s="1"/>
      <c r="NS156" s="1"/>
      <c r="NT156" s="1"/>
      <c r="NU156" s="1"/>
      <c r="NV156" s="1"/>
      <c r="NW156" s="1"/>
      <c r="NX156" s="1"/>
      <c r="NY156" s="1"/>
      <c r="NZ156" s="1"/>
      <c r="OA156" s="1"/>
      <c r="OB156" s="1"/>
      <c r="OC156" s="1"/>
      <c r="OD156" s="1"/>
      <c r="OE156" s="1"/>
      <c r="OF156" s="1"/>
      <c r="OG156" s="1"/>
      <c r="OH156" s="1"/>
      <c r="OI156" s="1"/>
      <c r="OJ156" s="1"/>
      <c r="OK156" s="1"/>
      <c r="OL156" s="1"/>
      <c r="OM156" s="1"/>
      <c r="ON156" s="1"/>
      <c r="OO156" s="1"/>
      <c r="OP156" s="1"/>
      <c r="OQ156" s="1"/>
      <c r="OR156" s="1"/>
      <c r="OS156" s="1"/>
      <c r="OT156" s="1"/>
      <c r="OU156" s="1"/>
      <c r="OV156" s="1"/>
      <c r="OW156" s="1"/>
      <c r="OX156" s="1"/>
      <c r="OY156" s="1"/>
      <c r="OZ156" s="1"/>
      <c r="PA156" s="1"/>
      <c r="PB156" s="1"/>
      <c r="PC156" s="1"/>
      <c r="PD156" s="1"/>
      <c r="PE156" s="1"/>
      <c r="PF156" s="1"/>
      <c r="PG156" s="1"/>
      <c r="PH156" s="1"/>
      <c r="PI156" s="1"/>
      <c r="PJ156" s="1"/>
      <c r="PK156" s="1"/>
      <c r="PL156" s="1"/>
      <c r="PM156" s="1"/>
      <c r="PN156" s="1"/>
      <c r="PO156" s="1"/>
      <c r="PP156" s="1"/>
      <c r="PQ156" s="1"/>
      <c r="PR156" s="1"/>
      <c r="PS156" s="1"/>
      <c r="PT156" s="1"/>
      <c r="PU156" s="1"/>
      <c r="PV156" s="1"/>
      <c r="PW156" s="1"/>
      <c r="PX156" s="1"/>
      <c r="PY156" s="1"/>
      <c r="PZ156" s="1"/>
      <c r="QA156" s="1"/>
      <c r="QB156" s="1"/>
      <c r="QC156" s="1"/>
      <c r="QD156" s="1"/>
      <c r="QE156" s="1"/>
      <c r="QF156" s="1"/>
      <c r="QG156" s="1"/>
      <c r="QH156" s="1"/>
      <c r="QI156" s="1"/>
      <c r="QJ156" s="1"/>
      <c r="QK156" s="1"/>
      <c r="QL156" s="1"/>
      <c r="QM156" s="1"/>
      <c r="QN156" s="1"/>
      <c r="QO156" s="1"/>
      <c r="QP156" s="1"/>
      <c r="QQ156" s="1"/>
      <c r="QR156" s="1"/>
      <c r="QS156" s="1"/>
      <c r="QT156" s="1"/>
      <c r="QU156" s="1"/>
      <c r="QV156" s="1"/>
      <c r="QW156" s="1"/>
      <c r="QX156" s="1"/>
      <c r="QY156" s="1"/>
      <c r="QZ156" s="1"/>
      <c r="RA156" s="1"/>
      <c r="RB156" s="1"/>
      <c r="RC156" s="1"/>
      <c r="RD156" s="1"/>
      <c r="RE156" s="1"/>
      <c r="RF156" s="1"/>
      <c r="RG156" s="1"/>
      <c r="RH156" s="1"/>
      <c r="RI156" s="1"/>
      <c r="RJ156" s="1"/>
      <c r="RK156" s="1"/>
      <c r="RL156" s="1"/>
      <c r="RM156" s="1"/>
      <c r="RN156" s="1"/>
      <c r="RO156" s="1"/>
      <c r="RP156" s="1"/>
      <c r="RQ156" s="1"/>
      <c r="RR156" s="1"/>
      <c r="RS156" s="1"/>
      <c r="RT156" s="1"/>
      <c r="RU156" s="1"/>
      <c r="RV156" s="1"/>
      <c r="RW156" s="1"/>
      <c r="RX156" s="1"/>
      <c r="RY156" s="1"/>
      <c r="RZ156" s="1"/>
      <c r="SA156" s="1"/>
      <c r="SB156" s="1"/>
      <c r="SC156" s="1"/>
      <c r="SD156" s="1"/>
      <c r="SE156" s="1"/>
      <c r="SF156" s="1"/>
      <c r="SG156" s="1"/>
      <c r="SH156" s="1"/>
      <c r="SI156" s="1"/>
      <c r="SJ156" s="1"/>
      <c r="SK156" s="1"/>
      <c r="SL156" s="1"/>
      <c r="SM156" s="1"/>
      <c r="SN156" s="1"/>
      <c r="SO156" s="1"/>
    </row>
    <row r="157" spans="1:50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  <c r="IX157" s="1"/>
      <c r="IY157" s="1"/>
      <c r="IZ157" s="1"/>
      <c r="JA157" s="1"/>
      <c r="JB157" s="1"/>
      <c r="JC157" s="1"/>
      <c r="JD157" s="1"/>
      <c r="JE157" s="1"/>
      <c r="JF157" s="1"/>
      <c r="JG157" s="1"/>
      <c r="JH157" s="1"/>
      <c r="JI157" s="1"/>
      <c r="JJ157" s="1"/>
      <c r="JK157" s="1"/>
      <c r="JL157" s="1"/>
      <c r="JM157" s="1"/>
      <c r="JN157" s="1"/>
      <c r="JO157" s="1"/>
      <c r="JP157" s="1"/>
      <c r="JQ157" s="1"/>
      <c r="JR157" s="1"/>
      <c r="JS157" s="1"/>
      <c r="JT157" s="1"/>
      <c r="JU157" s="1"/>
      <c r="JV157" s="1"/>
      <c r="JW157" s="1"/>
      <c r="JX157" s="1"/>
      <c r="JY157" s="1"/>
      <c r="JZ157" s="1"/>
      <c r="KA157" s="1"/>
      <c r="KB157" s="1"/>
      <c r="KC157" s="1"/>
      <c r="KD157" s="1"/>
      <c r="KE157" s="1"/>
      <c r="KF157" s="1"/>
      <c r="KG157" s="1"/>
      <c r="KH157" s="1"/>
      <c r="KI157" s="1"/>
      <c r="KJ157" s="1"/>
      <c r="KK157" s="1"/>
      <c r="KL157" s="1"/>
      <c r="KM157" s="1"/>
      <c r="KN157" s="1"/>
      <c r="KO157" s="1"/>
      <c r="KP157" s="1"/>
      <c r="KQ157" s="1"/>
      <c r="KR157" s="1"/>
      <c r="KS157" s="1"/>
      <c r="KT157" s="1"/>
      <c r="KU157" s="1"/>
      <c r="KV157" s="1"/>
      <c r="KW157" s="1"/>
      <c r="KX157" s="1"/>
      <c r="KY157" s="1"/>
      <c r="KZ157" s="1"/>
      <c r="LA157" s="1"/>
      <c r="LB157" s="1"/>
      <c r="LC157" s="1"/>
      <c r="LD157" s="1"/>
      <c r="LE157" s="1"/>
      <c r="LF157" s="1"/>
      <c r="LG157" s="1"/>
      <c r="LH157" s="1"/>
      <c r="LI157" s="1"/>
      <c r="LJ157" s="1"/>
      <c r="LK157" s="1"/>
      <c r="LL157" s="1"/>
      <c r="LM157" s="1"/>
      <c r="LN157" s="1"/>
      <c r="LO157" s="1"/>
      <c r="LP157" s="1"/>
      <c r="LQ157" s="1"/>
      <c r="LR157" s="1"/>
      <c r="LS157" s="1"/>
      <c r="LT157" s="1"/>
      <c r="LU157" s="1"/>
      <c r="LV157" s="1"/>
      <c r="LW157" s="1"/>
      <c r="LX157" s="1"/>
      <c r="LY157" s="1"/>
      <c r="LZ157" s="1"/>
      <c r="MA157" s="1"/>
      <c r="MB157" s="1"/>
      <c r="MC157" s="1"/>
      <c r="MD157" s="1"/>
      <c r="ME157" s="1"/>
      <c r="MF157" s="1"/>
      <c r="MG157" s="1"/>
      <c r="MH157" s="1"/>
      <c r="MI157" s="1"/>
      <c r="MJ157" s="1"/>
      <c r="MK157" s="1"/>
      <c r="ML157" s="1"/>
      <c r="MM157" s="1"/>
      <c r="MN157" s="1"/>
      <c r="MO157" s="1"/>
      <c r="MP157" s="1"/>
      <c r="MQ157" s="1"/>
      <c r="MR157" s="1"/>
      <c r="MS157" s="1"/>
      <c r="MT157" s="1"/>
      <c r="MU157" s="1"/>
      <c r="MV157" s="1"/>
      <c r="MW157" s="1"/>
      <c r="MX157" s="1"/>
      <c r="MY157" s="1"/>
      <c r="MZ157" s="1"/>
      <c r="NA157" s="1"/>
      <c r="NB157" s="1"/>
      <c r="NC157" s="1"/>
      <c r="ND157" s="1"/>
      <c r="NE157" s="1"/>
      <c r="NF157" s="1"/>
      <c r="NG157" s="1"/>
      <c r="NH157" s="1"/>
      <c r="NI157" s="1"/>
      <c r="NJ157" s="1"/>
      <c r="NK157" s="1"/>
      <c r="NL157" s="1"/>
      <c r="NM157" s="1"/>
      <c r="NN157" s="1"/>
      <c r="NO157" s="1"/>
      <c r="NP157" s="1"/>
      <c r="NQ157" s="1"/>
      <c r="NR157" s="1"/>
      <c r="NS157" s="1"/>
      <c r="NT157" s="1"/>
      <c r="NU157" s="1"/>
      <c r="NV157" s="1"/>
      <c r="NW157" s="1"/>
      <c r="NX157" s="1"/>
      <c r="NY157" s="1"/>
      <c r="NZ157" s="1"/>
      <c r="OA157" s="1"/>
      <c r="OB157" s="1"/>
      <c r="OC157" s="1"/>
      <c r="OD157" s="1"/>
      <c r="OE157" s="1"/>
      <c r="OF157" s="1"/>
      <c r="OG157" s="1"/>
      <c r="OH157" s="1"/>
      <c r="OI157" s="1"/>
      <c r="OJ157" s="1"/>
      <c r="OK157" s="1"/>
      <c r="OL157" s="1"/>
      <c r="OM157" s="1"/>
      <c r="ON157" s="1"/>
      <c r="OO157" s="1"/>
      <c r="OP157" s="1"/>
      <c r="OQ157" s="1"/>
      <c r="OR157" s="1"/>
      <c r="OS157" s="1"/>
      <c r="OT157" s="1"/>
      <c r="OU157" s="1"/>
      <c r="OV157" s="1"/>
      <c r="OW157" s="1"/>
      <c r="OX157" s="1"/>
      <c r="OY157" s="1"/>
      <c r="OZ157" s="1"/>
      <c r="PA157" s="1"/>
      <c r="PB157" s="1"/>
      <c r="PC157" s="1"/>
      <c r="PD157" s="1"/>
      <c r="PE157" s="1"/>
      <c r="PF157" s="1"/>
      <c r="PG157" s="1"/>
      <c r="PH157" s="1"/>
      <c r="PI157" s="1"/>
      <c r="PJ157" s="1"/>
      <c r="PK157" s="1"/>
      <c r="PL157" s="1"/>
      <c r="PM157" s="1"/>
      <c r="PN157" s="1"/>
      <c r="PO157" s="1"/>
      <c r="PP157" s="1"/>
      <c r="PQ157" s="1"/>
      <c r="PR157" s="1"/>
      <c r="PS157" s="1"/>
      <c r="PT157" s="1"/>
      <c r="PU157" s="1"/>
      <c r="PV157" s="1"/>
      <c r="PW157" s="1"/>
      <c r="PX157" s="1"/>
      <c r="PY157" s="1"/>
      <c r="PZ157" s="1"/>
      <c r="QA157" s="1"/>
      <c r="QB157" s="1"/>
      <c r="QC157" s="1"/>
      <c r="QD157" s="1"/>
      <c r="QE157" s="1"/>
      <c r="QF157" s="1"/>
      <c r="QG157" s="1"/>
      <c r="QH157" s="1"/>
      <c r="QI157" s="1"/>
      <c r="QJ157" s="1"/>
      <c r="QK157" s="1"/>
      <c r="QL157" s="1"/>
      <c r="QM157" s="1"/>
      <c r="QN157" s="1"/>
      <c r="QO157" s="1"/>
      <c r="QP157" s="1"/>
      <c r="QQ157" s="1"/>
      <c r="QR157" s="1"/>
      <c r="QS157" s="1"/>
      <c r="QT157" s="1"/>
      <c r="QU157" s="1"/>
      <c r="QV157" s="1"/>
      <c r="QW157" s="1"/>
      <c r="QX157" s="1"/>
      <c r="QY157" s="1"/>
      <c r="QZ157" s="1"/>
      <c r="RA157" s="1"/>
      <c r="RB157" s="1"/>
      <c r="RC157" s="1"/>
      <c r="RD157" s="1"/>
      <c r="RE157" s="1"/>
      <c r="RF157" s="1"/>
      <c r="RG157" s="1"/>
      <c r="RH157" s="1"/>
      <c r="RI157" s="1"/>
      <c r="RJ157" s="1"/>
      <c r="RK157" s="1"/>
      <c r="RL157" s="1"/>
      <c r="RM157" s="1"/>
      <c r="RN157" s="1"/>
      <c r="RO157" s="1"/>
      <c r="RP157" s="1"/>
      <c r="RQ157" s="1"/>
      <c r="RR157" s="1"/>
      <c r="RS157" s="1"/>
      <c r="RT157" s="1"/>
      <c r="RU157" s="1"/>
      <c r="RV157" s="1"/>
      <c r="RW157" s="1"/>
      <c r="RX157" s="1"/>
      <c r="RY157" s="1"/>
      <c r="RZ157" s="1"/>
      <c r="SA157" s="1"/>
      <c r="SB157" s="1"/>
      <c r="SC157" s="1"/>
      <c r="SD157" s="1"/>
      <c r="SE157" s="1"/>
      <c r="SF157" s="1"/>
      <c r="SG157" s="1"/>
      <c r="SH157" s="1"/>
      <c r="SI157" s="1"/>
      <c r="SJ157" s="1"/>
      <c r="SK157" s="1"/>
      <c r="SL157" s="1"/>
      <c r="SM157" s="1"/>
      <c r="SN157" s="1"/>
      <c r="SO157" s="1"/>
    </row>
    <row r="158" spans="1:50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  <c r="IX158" s="1"/>
      <c r="IY158" s="1"/>
      <c r="IZ158" s="1"/>
      <c r="JA158" s="1"/>
      <c r="JB158" s="1"/>
      <c r="JC158" s="1"/>
      <c r="JD158" s="1"/>
      <c r="JE158" s="1"/>
      <c r="JF158" s="1"/>
      <c r="JG158" s="1"/>
      <c r="JH158" s="1"/>
      <c r="JI158" s="1"/>
      <c r="JJ158" s="1"/>
      <c r="JK158" s="1"/>
      <c r="JL158" s="1"/>
      <c r="JM158" s="1"/>
      <c r="JN158" s="1"/>
      <c r="JO158" s="1"/>
      <c r="JP158" s="1"/>
      <c r="JQ158" s="1"/>
      <c r="JR158" s="1"/>
      <c r="JS158" s="1"/>
      <c r="JT158" s="1"/>
      <c r="JU158" s="1"/>
      <c r="JV158" s="1"/>
      <c r="JW158" s="1"/>
      <c r="JX158" s="1"/>
      <c r="JY158" s="1"/>
      <c r="JZ158" s="1"/>
      <c r="KA158" s="1"/>
      <c r="KB158" s="1"/>
      <c r="KC158" s="1"/>
      <c r="KD158" s="1"/>
      <c r="KE158" s="1"/>
      <c r="KF158" s="1"/>
      <c r="KG158" s="1"/>
      <c r="KH158" s="1"/>
      <c r="KI158" s="1"/>
      <c r="KJ158" s="1"/>
      <c r="KK158" s="1"/>
      <c r="KL158" s="1"/>
      <c r="KM158" s="1"/>
      <c r="KN158" s="1"/>
      <c r="KO158" s="1"/>
      <c r="KP158" s="1"/>
      <c r="KQ158" s="1"/>
      <c r="KR158" s="1"/>
      <c r="KS158" s="1"/>
      <c r="KT158" s="1"/>
      <c r="KU158" s="1"/>
      <c r="KV158" s="1"/>
      <c r="KW158" s="1"/>
      <c r="KX158" s="1"/>
      <c r="KY158" s="1"/>
      <c r="KZ158" s="1"/>
      <c r="LA158" s="1"/>
      <c r="LB158" s="1"/>
      <c r="LC158" s="1"/>
      <c r="LD158" s="1"/>
      <c r="LE158" s="1"/>
      <c r="LF158" s="1"/>
      <c r="LG158" s="1"/>
      <c r="LH158" s="1"/>
      <c r="LI158" s="1"/>
      <c r="LJ158" s="1"/>
      <c r="LK158" s="1"/>
      <c r="LL158" s="1"/>
      <c r="LM158" s="1"/>
      <c r="LN158" s="1"/>
      <c r="LO158" s="1"/>
      <c r="LP158" s="1"/>
      <c r="LQ158" s="1"/>
      <c r="LR158" s="1"/>
      <c r="LS158" s="1"/>
      <c r="LT158" s="1"/>
      <c r="LU158" s="1"/>
      <c r="LV158" s="1"/>
      <c r="LW158" s="1"/>
      <c r="LX158" s="1"/>
      <c r="LY158" s="1"/>
      <c r="LZ158" s="1"/>
      <c r="MA158" s="1"/>
      <c r="MB158" s="1"/>
      <c r="MC158" s="1"/>
      <c r="MD158" s="1"/>
      <c r="ME158" s="1"/>
      <c r="MF158" s="1"/>
      <c r="MG158" s="1"/>
      <c r="MH158" s="1"/>
      <c r="MI158" s="1"/>
      <c r="MJ158" s="1"/>
      <c r="MK158" s="1"/>
      <c r="ML158" s="1"/>
      <c r="MM158" s="1"/>
      <c r="MN158" s="1"/>
      <c r="MO158" s="1"/>
      <c r="MP158" s="1"/>
      <c r="MQ158" s="1"/>
      <c r="MR158" s="1"/>
      <c r="MS158" s="1"/>
      <c r="MT158" s="1"/>
      <c r="MU158" s="1"/>
      <c r="MV158" s="1"/>
      <c r="MW158" s="1"/>
      <c r="MX158" s="1"/>
      <c r="MY158" s="1"/>
      <c r="MZ158" s="1"/>
      <c r="NA158" s="1"/>
      <c r="NB158" s="1"/>
      <c r="NC158" s="1"/>
      <c r="ND158" s="1"/>
      <c r="NE158" s="1"/>
      <c r="NF158" s="1"/>
      <c r="NG158" s="1"/>
      <c r="NH158" s="1"/>
      <c r="NI158" s="1"/>
      <c r="NJ158" s="1"/>
      <c r="NK158" s="1"/>
      <c r="NL158" s="1"/>
      <c r="NM158" s="1"/>
      <c r="NN158" s="1"/>
      <c r="NO158" s="1"/>
      <c r="NP158" s="1"/>
      <c r="NQ158" s="1"/>
      <c r="NR158" s="1"/>
      <c r="NS158" s="1"/>
      <c r="NT158" s="1"/>
      <c r="NU158" s="1"/>
      <c r="NV158" s="1"/>
      <c r="NW158" s="1"/>
      <c r="NX158" s="1"/>
      <c r="NY158" s="1"/>
      <c r="NZ158" s="1"/>
      <c r="OA158" s="1"/>
      <c r="OB158" s="1"/>
      <c r="OC158" s="1"/>
      <c r="OD158" s="1"/>
      <c r="OE158" s="1"/>
      <c r="OF158" s="1"/>
      <c r="OG158" s="1"/>
      <c r="OH158" s="1"/>
      <c r="OI158" s="1"/>
      <c r="OJ158" s="1"/>
      <c r="OK158" s="1"/>
      <c r="OL158" s="1"/>
      <c r="OM158" s="1"/>
      <c r="ON158" s="1"/>
      <c r="OO158" s="1"/>
      <c r="OP158" s="1"/>
      <c r="OQ158" s="1"/>
      <c r="OR158" s="1"/>
      <c r="OS158" s="1"/>
      <c r="OT158" s="1"/>
      <c r="OU158" s="1"/>
      <c r="OV158" s="1"/>
      <c r="OW158" s="1"/>
      <c r="OX158" s="1"/>
      <c r="OY158" s="1"/>
      <c r="OZ158" s="1"/>
      <c r="PA158" s="1"/>
      <c r="PB158" s="1"/>
      <c r="PC158" s="1"/>
      <c r="PD158" s="1"/>
      <c r="PE158" s="1"/>
      <c r="PF158" s="1"/>
      <c r="PG158" s="1"/>
      <c r="PH158" s="1"/>
      <c r="PI158" s="1"/>
      <c r="PJ158" s="1"/>
      <c r="PK158" s="1"/>
      <c r="PL158" s="1"/>
      <c r="PM158" s="1"/>
      <c r="PN158" s="1"/>
      <c r="PO158" s="1"/>
      <c r="PP158" s="1"/>
      <c r="PQ158" s="1"/>
      <c r="PR158" s="1"/>
      <c r="PS158" s="1"/>
      <c r="PT158" s="1"/>
      <c r="PU158" s="1"/>
      <c r="PV158" s="1"/>
      <c r="PW158" s="1"/>
      <c r="PX158" s="1"/>
      <c r="PY158" s="1"/>
      <c r="PZ158" s="1"/>
      <c r="QA158" s="1"/>
      <c r="QB158" s="1"/>
      <c r="QC158" s="1"/>
      <c r="QD158" s="1"/>
      <c r="QE158" s="1"/>
      <c r="QF158" s="1"/>
      <c r="QG158" s="1"/>
      <c r="QH158" s="1"/>
      <c r="QI158" s="1"/>
      <c r="QJ158" s="1"/>
      <c r="QK158" s="1"/>
      <c r="QL158" s="1"/>
      <c r="QM158" s="1"/>
      <c r="QN158" s="1"/>
      <c r="QO158" s="1"/>
      <c r="QP158" s="1"/>
      <c r="QQ158" s="1"/>
      <c r="QR158" s="1"/>
      <c r="QS158" s="1"/>
      <c r="QT158" s="1"/>
      <c r="QU158" s="1"/>
      <c r="QV158" s="1"/>
      <c r="QW158" s="1"/>
      <c r="QX158" s="1"/>
      <c r="QY158" s="1"/>
      <c r="QZ158" s="1"/>
      <c r="RA158" s="1"/>
      <c r="RB158" s="1"/>
      <c r="RC158" s="1"/>
      <c r="RD158" s="1"/>
      <c r="RE158" s="1"/>
      <c r="RF158" s="1"/>
      <c r="RG158" s="1"/>
      <c r="RH158" s="1"/>
      <c r="RI158" s="1"/>
      <c r="RJ158" s="1"/>
      <c r="RK158" s="1"/>
      <c r="RL158" s="1"/>
      <c r="RM158" s="1"/>
      <c r="RN158" s="1"/>
      <c r="RO158" s="1"/>
      <c r="RP158" s="1"/>
      <c r="RQ158" s="1"/>
      <c r="RR158" s="1"/>
      <c r="RS158" s="1"/>
      <c r="RT158" s="1"/>
      <c r="RU158" s="1"/>
      <c r="RV158" s="1"/>
      <c r="RW158" s="1"/>
      <c r="RX158" s="1"/>
      <c r="RY158" s="1"/>
      <c r="RZ158" s="1"/>
      <c r="SA158" s="1"/>
      <c r="SB158" s="1"/>
      <c r="SC158" s="1"/>
      <c r="SD158" s="1"/>
      <c r="SE158" s="1"/>
      <c r="SF158" s="1"/>
      <c r="SG158" s="1"/>
      <c r="SH158" s="1"/>
      <c r="SI158" s="1"/>
      <c r="SJ158" s="1"/>
      <c r="SK158" s="1"/>
      <c r="SL158" s="1"/>
      <c r="SM158" s="1"/>
      <c r="SN158" s="1"/>
      <c r="SO158" s="1"/>
    </row>
    <row r="159" spans="1:50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  <c r="IX159" s="1"/>
      <c r="IY159" s="1"/>
      <c r="IZ159" s="1"/>
      <c r="JA159" s="1"/>
      <c r="JB159" s="1"/>
      <c r="JC159" s="1"/>
      <c r="JD159" s="1"/>
      <c r="JE159" s="1"/>
      <c r="JF159" s="1"/>
      <c r="JG159" s="1"/>
      <c r="JH159" s="1"/>
      <c r="JI159" s="1"/>
      <c r="JJ159" s="1"/>
      <c r="JK159" s="1"/>
      <c r="JL159" s="1"/>
      <c r="JM159" s="1"/>
      <c r="JN159" s="1"/>
      <c r="JO159" s="1"/>
      <c r="JP159" s="1"/>
      <c r="JQ159" s="1"/>
      <c r="JR159" s="1"/>
      <c r="JS159" s="1"/>
      <c r="JT159" s="1"/>
      <c r="JU159" s="1"/>
      <c r="JV159" s="1"/>
      <c r="JW159" s="1"/>
      <c r="JX159" s="1"/>
      <c r="JY159" s="1"/>
      <c r="JZ159" s="1"/>
      <c r="KA159" s="1"/>
      <c r="KB159" s="1"/>
      <c r="KC159" s="1"/>
      <c r="KD159" s="1"/>
      <c r="KE159" s="1"/>
      <c r="KF159" s="1"/>
      <c r="KG159" s="1"/>
      <c r="KH159" s="1"/>
      <c r="KI159" s="1"/>
      <c r="KJ159" s="1"/>
      <c r="KK159" s="1"/>
      <c r="KL159" s="1"/>
      <c r="KM159" s="1"/>
      <c r="KN159" s="1"/>
      <c r="KO159" s="1"/>
      <c r="KP159" s="1"/>
      <c r="KQ159" s="1"/>
      <c r="KR159" s="1"/>
      <c r="KS159" s="1"/>
      <c r="KT159" s="1"/>
      <c r="KU159" s="1"/>
      <c r="KV159" s="1"/>
      <c r="KW159" s="1"/>
      <c r="KX159" s="1"/>
      <c r="KY159" s="1"/>
      <c r="KZ159" s="1"/>
      <c r="LA159" s="1"/>
      <c r="LB159" s="1"/>
      <c r="LC159" s="1"/>
      <c r="LD159" s="1"/>
      <c r="LE159" s="1"/>
      <c r="LF159" s="1"/>
      <c r="LG159" s="1"/>
      <c r="LH159" s="1"/>
      <c r="LI159" s="1"/>
      <c r="LJ159" s="1"/>
      <c r="LK159" s="1"/>
      <c r="LL159" s="1"/>
      <c r="LM159" s="1"/>
      <c r="LN159" s="1"/>
      <c r="LO159" s="1"/>
      <c r="LP159" s="1"/>
      <c r="LQ159" s="1"/>
      <c r="LR159" s="1"/>
      <c r="LS159" s="1"/>
      <c r="LT159" s="1"/>
      <c r="LU159" s="1"/>
      <c r="LV159" s="1"/>
      <c r="LW159" s="1"/>
      <c r="LX159" s="1"/>
      <c r="LY159" s="1"/>
      <c r="LZ159" s="1"/>
      <c r="MA159" s="1"/>
      <c r="MB159" s="1"/>
      <c r="MC159" s="1"/>
      <c r="MD159" s="1"/>
      <c r="ME159" s="1"/>
      <c r="MF159" s="1"/>
      <c r="MG159" s="1"/>
      <c r="MH159" s="1"/>
      <c r="MI159" s="1"/>
      <c r="MJ159" s="1"/>
      <c r="MK159" s="1"/>
      <c r="ML159" s="1"/>
      <c r="MM159" s="1"/>
      <c r="MN159" s="1"/>
      <c r="MO159" s="1"/>
      <c r="MP159" s="1"/>
      <c r="MQ159" s="1"/>
      <c r="MR159" s="1"/>
      <c r="MS159" s="1"/>
      <c r="MT159" s="1"/>
      <c r="MU159" s="1"/>
      <c r="MV159" s="1"/>
      <c r="MW159" s="1"/>
      <c r="MX159" s="1"/>
      <c r="MY159" s="1"/>
      <c r="MZ159" s="1"/>
      <c r="NA159" s="1"/>
      <c r="NB159" s="1"/>
      <c r="NC159" s="1"/>
      <c r="ND159" s="1"/>
      <c r="NE159" s="1"/>
      <c r="NF159" s="1"/>
      <c r="NG159" s="1"/>
      <c r="NH159" s="1"/>
      <c r="NI159" s="1"/>
      <c r="NJ159" s="1"/>
      <c r="NK159" s="1"/>
      <c r="NL159" s="1"/>
      <c r="NM159" s="1"/>
      <c r="NN159" s="1"/>
      <c r="NO159" s="1"/>
      <c r="NP159" s="1"/>
      <c r="NQ159" s="1"/>
      <c r="NR159" s="1"/>
      <c r="NS159" s="1"/>
      <c r="NT159" s="1"/>
      <c r="NU159" s="1"/>
      <c r="NV159" s="1"/>
      <c r="NW159" s="1"/>
      <c r="NX159" s="1"/>
      <c r="NY159" s="1"/>
      <c r="NZ159" s="1"/>
      <c r="OA159" s="1"/>
      <c r="OB159" s="1"/>
      <c r="OC159" s="1"/>
      <c r="OD159" s="1"/>
      <c r="OE159" s="1"/>
      <c r="OF159" s="1"/>
      <c r="OG159" s="1"/>
      <c r="OH159" s="1"/>
      <c r="OI159" s="1"/>
      <c r="OJ159" s="1"/>
      <c r="OK159" s="1"/>
      <c r="OL159" s="1"/>
      <c r="OM159" s="1"/>
      <c r="ON159" s="1"/>
      <c r="OO159" s="1"/>
      <c r="OP159" s="1"/>
      <c r="OQ159" s="1"/>
      <c r="OR159" s="1"/>
      <c r="OS159" s="1"/>
      <c r="OT159" s="1"/>
      <c r="OU159" s="1"/>
      <c r="OV159" s="1"/>
      <c r="OW159" s="1"/>
      <c r="OX159" s="1"/>
      <c r="OY159" s="1"/>
      <c r="OZ159" s="1"/>
      <c r="PA159" s="1"/>
      <c r="PB159" s="1"/>
      <c r="PC159" s="1"/>
      <c r="PD159" s="1"/>
      <c r="PE159" s="1"/>
      <c r="PF159" s="1"/>
      <c r="PG159" s="1"/>
      <c r="PH159" s="1"/>
      <c r="PI159" s="1"/>
      <c r="PJ159" s="1"/>
      <c r="PK159" s="1"/>
      <c r="PL159" s="1"/>
      <c r="PM159" s="1"/>
      <c r="PN159" s="1"/>
      <c r="PO159" s="1"/>
      <c r="PP159" s="1"/>
      <c r="PQ159" s="1"/>
      <c r="PR159" s="1"/>
      <c r="PS159" s="1"/>
      <c r="PT159" s="1"/>
      <c r="PU159" s="1"/>
      <c r="PV159" s="1"/>
      <c r="PW159" s="1"/>
      <c r="PX159" s="1"/>
      <c r="PY159" s="1"/>
      <c r="PZ159" s="1"/>
      <c r="QA159" s="1"/>
      <c r="QB159" s="1"/>
      <c r="QC159" s="1"/>
      <c r="QD159" s="1"/>
      <c r="QE159" s="1"/>
      <c r="QF159" s="1"/>
      <c r="QG159" s="1"/>
      <c r="QH159" s="1"/>
      <c r="QI159" s="1"/>
      <c r="QJ159" s="1"/>
      <c r="QK159" s="1"/>
      <c r="QL159" s="1"/>
      <c r="QM159" s="1"/>
      <c r="QN159" s="1"/>
      <c r="QO159" s="1"/>
      <c r="QP159" s="1"/>
      <c r="QQ159" s="1"/>
      <c r="QR159" s="1"/>
      <c r="QS159" s="1"/>
      <c r="QT159" s="1"/>
      <c r="QU159" s="1"/>
      <c r="QV159" s="1"/>
      <c r="QW159" s="1"/>
      <c r="QX159" s="1"/>
      <c r="QY159" s="1"/>
      <c r="QZ159" s="1"/>
      <c r="RA159" s="1"/>
      <c r="RB159" s="1"/>
      <c r="RC159" s="1"/>
      <c r="RD159" s="1"/>
      <c r="RE159" s="1"/>
      <c r="RF159" s="1"/>
      <c r="RG159" s="1"/>
      <c r="RH159" s="1"/>
      <c r="RI159" s="1"/>
      <c r="RJ159" s="1"/>
      <c r="RK159" s="1"/>
      <c r="RL159" s="1"/>
      <c r="RM159" s="1"/>
      <c r="RN159" s="1"/>
      <c r="RO159" s="1"/>
      <c r="RP159" s="1"/>
      <c r="RQ159" s="1"/>
      <c r="RR159" s="1"/>
      <c r="RS159" s="1"/>
      <c r="RT159" s="1"/>
      <c r="RU159" s="1"/>
      <c r="RV159" s="1"/>
      <c r="RW159" s="1"/>
      <c r="RX159" s="1"/>
      <c r="RY159" s="1"/>
      <c r="RZ159" s="1"/>
      <c r="SA159" s="1"/>
      <c r="SB159" s="1"/>
      <c r="SC159" s="1"/>
      <c r="SD159" s="1"/>
      <c r="SE159" s="1"/>
      <c r="SF159" s="1"/>
      <c r="SG159" s="1"/>
      <c r="SH159" s="1"/>
      <c r="SI159" s="1"/>
      <c r="SJ159" s="1"/>
      <c r="SK159" s="1"/>
      <c r="SL159" s="1"/>
      <c r="SM159" s="1"/>
      <c r="SN159" s="1"/>
      <c r="SO159" s="1"/>
    </row>
    <row r="160" spans="1:50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  <c r="IW160" s="1"/>
      <c r="IX160" s="1"/>
      <c r="IY160" s="1"/>
      <c r="IZ160" s="1"/>
      <c r="JA160" s="1"/>
      <c r="JB160" s="1"/>
      <c r="JC160" s="1"/>
      <c r="JD160" s="1"/>
      <c r="JE160" s="1"/>
      <c r="JF160" s="1"/>
      <c r="JG160" s="1"/>
      <c r="JH160" s="1"/>
      <c r="JI160" s="1"/>
      <c r="JJ160" s="1"/>
      <c r="JK160" s="1"/>
      <c r="JL160" s="1"/>
      <c r="JM160" s="1"/>
      <c r="JN160" s="1"/>
      <c r="JO160" s="1"/>
      <c r="JP160" s="1"/>
      <c r="JQ160" s="1"/>
      <c r="JR160" s="1"/>
      <c r="JS160" s="1"/>
      <c r="JT160" s="1"/>
      <c r="JU160" s="1"/>
      <c r="JV160" s="1"/>
      <c r="JW160" s="1"/>
      <c r="JX160" s="1"/>
      <c r="JY160" s="1"/>
      <c r="JZ160" s="1"/>
      <c r="KA160" s="1"/>
      <c r="KB160" s="1"/>
      <c r="KC160" s="1"/>
      <c r="KD160" s="1"/>
      <c r="KE160" s="1"/>
      <c r="KF160" s="1"/>
      <c r="KG160" s="1"/>
      <c r="KH160" s="1"/>
      <c r="KI160" s="1"/>
      <c r="KJ160" s="1"/>
      <c r="KK160" s="1"/>
      <c r="KL160" s="1"/>
      <c r="KM160" s="1"/>
      <c r="KN160" s="1"/>
      <c r="KO160" s="1"/>
      <c r="KP160" s="1"/>
      <c r="KQ160" s="1"/>
      <c r="KR160" s="1"/>
      <c r="KS160" s="1"/>
      <c r="KT160" s="1"/>
      <c r="KU160" s="1"/>
      <c r="KV160" s="1"/>
      <c r="KW160" s="1"/>
      <c r="KX160" s="1"/>
      <c r="KY160" s="1"/>
      <c r="KZ160" s="1"/>
      <c r="LA160" s="1"/>
      <c r="LB160" s="1"/>
      <c r="LC160" s="1"/>
      <c r="LD160" s="1"/>
      <c r="LE160" s="1"/>
      <c r="LF160" s="1"/>
      <c r="LG160" s="1"/>
      <c r="LH160" s="1"/>
      <c r="LI160" s="1"/>
      <c r="LJ160" s="1"/>
      <c r="LK160" s="1"/>
      <c r="LL160" s="1"/>
      <c r="LM160" s="1"/>
      <c r="LN160" s="1"/>
      <c r="LO160" s="1"/>
      <c r="LP160" s="1"/>
      <c r="LQ160" s="1"/>
      <c r="LR160" s="1"/>
      <c r="LS160" s="1"/>
      <c r="LT160" s="1"/>
      <c r="LU160" s="1"/>
      <c r="LV160" s="1"/>
      <c r="LW160" s="1"/>
      <c r="LX160" s="1"/>
      <c r="LY160" s="1"/>
      <c r="LZ160" s="1"/>
      <c r="MA160" s="1"/>
      <c r="MB160" s="1"/>
      <c r="MC160" s="1"/>
      <c r="MD160" s="1"/>
      <c r="ME160" s="1"/>
      <c r="MF160" s="1"/>
      <c r="MG160" s="1"/>
      <c r="MH160" s="1"/>
      <c r="MI160" s="1"/>
      <c r="MJ160" s="1"/>
      <c r="MK160" s="1"/>
      <c r="ML160" s="1"/>
      <c r="MM160" s="1"/>
      <c r="MN160" s="1"/>
      <c r="MO160" s="1"/>
      <c r="MP160" s="1"/>
      <c r="MQ160" s="1"/>
      <c r="MR160" s="1"/>
      <c r="MS160" s="1"/>
      <c r="MT160" s="1"/>
      <c r="MU160" s="1"/>
      <c r="MV160" s="1"/>
      <c r="MW160" s="1"/>
      <c r="MX160" s="1"/>
      <c r="MY160" s="1"/>
      <c r="MZ160" s="1"/>
      <c r="NA160" s="1"/>
      <c r="NB160" s="1"/>
      <c r="NC160" s="1"/>
      <c r="ND160" s="1"/>
      <c r="NE160" s="1"/>
      <c r="NF160" s="1"/>
      <c r="NG160" s="1"/>
      <c r="NH160" s="1"/>
      <c r="NI160" s="1"/>
      <c r="NJ160" s="1"/>
      <c r="NK160" s="1"/>
      <c r="NL160" s="1"/>
      <c r="NM160" s="1"/>
      <c r="NN160" s="1"/>
      <c r="NO160" s="1"/>
      <c r="NP160" s="1"/>
      <c r="NQ160" s="1"/>
      <c r="NR160" s="1"/>
      <c r="NS160" s="1"/>
      <c r="NT160" s="1"/>
      <c r="NU160" s="1"/>
      <c r="NV160" s="1"/>
      <c r="NW160" s="1"/>
      <c r="NX160" s="1"/>
      <c r="NY160" s="1"/>
      <c r="NZ160" s="1"/>
      <c r="OA160" s="1"/>
      <c r="OB160" s="1"/>
      <c r="OC160" s="1"/>
      <c r="OD160" s="1"/>
      <c r="OE160" s="1"/>
      <c r="OF160" s="1"/>
      <c r="OG160" s="1"/>
      <c r="OH160" s="1"/>
      <c r="OI160" s="1"/>
      <c r="OJ160" s="1"/>
      <c r="OK160" s="1"/>
      <c r="OL160" s="1"/>
      <c r="OM160" s="1"/>
      <c r="ON160" s="1"/>
      <c r="OO160" s="1"/>
      <c r="OP160" s="1"/>
      <c r="OQ160" s="1"/>
      <c r="OR160" s="1"/>
      <c r="OS160" s="1"/>
      <c r="OT160" s="1"/>
      <c r="OU160" s="1"/>
      <c r="OV160" s="1"/>
      <c r="OW160" s="1"/>
      <c r="OX160" s="1"/>
      <c r="OY160" s="1"/>
      <c r="OZ160" s="1"/>
      <c r="PA160" s="1"/>
      <c r="PB160" s="1"/>
      <c r="PC160" s="1"/>
      <c r="PD160" s="1"/>
      <c r="PE160" s="1"/>
      <c r="PF160" s="1"/>
      <c r="PG160" s="1"/>
      <c r="PH160" s="1"/>
      <c r="PI160" s="1"/>
      <c r="PJ160" s="1"/>
      <c r="PK160" s="1"/>
      <c r="PL160" s="1"/>
      <c r="PM160" s="1"/>
      <c r="PN160" s="1"/>
      <c r="PO160" s="1"/>
      <c r="PP160" s="1"/>
      <c r="PQ160" s="1"/>
      <c r="PR160" s="1"/>
      <c r="PS160" s="1"/>
      <c r="PT160" s="1"/>
      <c r="PU160" s="1"/>
      <c r="PV160" s="1"/>
      <c r="PW160" s="1"/>
      <c r="PX160" s="1"/>
      <c r="PY160" s="1"/>
      <c r="PZ160" s="1"/>
      <c r="QA160" s="1"/>
      <c r="QB160" s="1"/>
      <c r="QC160" s="1"/>
      <c r="QD160" s="1"/>
      <c r="QE160" s="1"/>
      <c r="QF160" s="1"/>
      <c r="QG160" s="1"/>
      <c r="QH160" s="1"/>
      <c r="QI160" s="1"/>
      <c r="QJ160" s="1"/>
      <c r="QK160" s="1"/>
      <c r="QL160" s="1"/>
      <c r="QM160" s="1"/>
      <c r="QN160" s="1"/>
      <c r="QO160" s="1"/>
      <c r="QP160" s="1"/>
      <c r="QQ160" s="1"/>
      <c r="QR160" s="1"/>
      <c r="QS160" s="1"/>
      <c r="QT160" s="1"/>
      <c r="QU160" s="1"/>
      <c r="QV160" s="1"/>
      <c r="QW160" s="1"/>
      <c r="QX160" s="1"/>
      <c r="QY160" s="1"/>
      <c r="QZ160" s="1"/>
      <c r="RA160" s="1"/>
      <c r="RB160" s="1"/>
      <c r="RC160" s="1"/>
      <c r="RD160" s="1"/>
      <c r="RE160" s="1"/>
      <c r="RF160" s="1"/>
      <c r="RG160" s="1"/>
      <c r="RH160" s="1"/>
      <c r="RI160" s="1"/>
      <c r="RJ160" s="1"/>
      <c r="RK160" s="1"/>
      <c r="RL160" s="1"/>
      <c r="RM160" s="1"/>
      <c r="RN160" s="1"/>
      <c r="RO160" s="1"/>
      <c r="RP160" s="1"/>
      <c r="RQ160" s="1"/>
      <c r="RR160" s="1"/>
      <c r="RS160" s="1"/>
      <c r="RT160" s="1"/>
      <c r="RU160" s="1"/>
      <c r="RV160" s="1"/>
      <c r="RW160" s="1"/>
      <c r="RX160" s="1"/>
      <c r="RY160" s="1"/>
      <c r="RZ160" s="1"/>
      <c r="SA160" s="1"/>
      <c r="SB160" s="1"/>
      <c r="SC160" s="1"/>
      <c r="SD160" s="1"/>
      <c r="SE160" s="1"/>
      <c r="SF160" s="1"/>
      <c r="SG160" s="1"/>
      <c r="SH160" s="1"/>
      <c r="SI160" s="1"/>
      <c r="SJ160" s="1"/>
      <c r="SK160" s="1"/>
      <c r="SL160" s="1"/>
      <c r="SM160" s="1"/>
      <c r="SN160" s="1"/>
      <c r="SO160" s="1"/>
    </row>
    <row r="161" spans="1:50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  <c r="IX161" s="1"/>
      <c r="IY161" s="1"/>
      <c r="IZ161" s="1"/>
      <c r="JA161" s="1"/>
      <c r="JB161" s="1"/>
      <c r="JC161" s="1"/>
      <c r="JD161" s="1"/>
      <c r="JE161" s="1"/>
      <c r="JF161" s="1"/>
      <c r="JG161" s="1"/>
      <c r="JH161" s="1"/>
      <c r="JI161" s="1"/>
      <c r="JJ161" s="1"/>
      <c r="JK161" s="1"/>
      <c r="JL161" s="1"/>
      <c r="JM161" s="1"/>
      <c r="JN161" s="1"/>
      <c r="JO161" s="1"/>
      <c r="JP161" s="1"/>
      <c r="JQ161" s="1"/>
      <c r="JR161" s="1"/>
      <c r="JS161" s="1"/>
      <c r="JT161" s="1"/>
      <c r="JU161" s="1"/>
      <c r="JV161" s="1"/>
      <c r="JW161" s="1"/>
      <c r="JX161" s="1"/>
      <c r="JY161" s="1"/>
      <c r="JZ161" s="1"/>
      <c r="KA161" s="1"/>
      <c r="KB161" s="1"/>
      <c r="KC161" s="1"/>
      <c r="KD161" s="1"/>
      <c r="KE161" s="1"/>
      <c r="KF161" s="1"/>
      <c r="KG161" s="1"/>
      <c r="KH161" s="1"/>
      <c r="KI161" s="1"/>
      <c r="KJ161" s="1"/>
      <c r="KK161" s="1"/>
      <c r="KL161" s="1"/>
      <c r="KM161" s="1"/>
      <c r="KN161" s="1"/>
      <c r="KO161" s="1"/>
      <c r="KP161" s="1"/>
      <c r="KQ161" s="1"/>
      <c r="KR161" s="1"/>
      <c r="KS161" s="1"/>
      <c r="KT161" s="1"/>
      <c r="KU161" s="1"/>
      <c r="KV161" s="1"/>
      <c r="KW161" s="1"/>
      <c r="KX161" s="1"/>
      <c r="KY161" s="1"/>
      <c r="KZ161" s="1"/>
      <c r="LA161" s="1"/>
      <c r="LB161" s="1"/>
      <c r="LC161" s="1"/>
      <c r="LD161" s="1"/>
      <c r="LE161" s="1"/>
      <c r="LF161" s="1"/>
      <c r="LG161" s="1"/>
      <c r="LH161" s="1"/>
      <c r="LI161" s="1"/>
      <c r="LJ161" s="1"/>
      <c r="LK161" s="1"/>
      <c r="LL161" s="1"/>
      <c r="LM161" s="1"/>
      <c r="LN161" s="1"/>
      <c r="LO161" s="1"/>
      <c r="LP161" s="1"/>
      <c r="LQ161" s="1"/>
      <c r="LR161" s="1"/>
      <c r="LS161" s="1"/>
      <c r="LT161" s="1"/>
      <c r="LU161" s="1"/>
      <c r="LV161" s="1"/>
      <c r="LW161" s="1"/>
      <c r="LX161" s="1"/>
      <c r="LY161" s="1"/>
      <c r="LZ161" s="1"/>
      <c r="MA161" s="1"/>
      <c r="MB161" s="1"/>
      <c r="MC161" s="1"/>
      <c r="MD161" s="1"/>
      <c r="ME161" s="1"/>
      <c r="MF161" s="1"/>
      <c r="MG161" s="1"/>
      <c r="MH161" s="1"/>
      <c r="MI161" s="1"/>
      <c r="MJ161" s="1"/>
      <c r="MK161" s="1"/>
      <c r="ML161" s="1"/>
      <c r="MM161" s="1"/>
      <c r="MN161" s="1"/>
      <c r="MO161" s="1"/>
      <c r="MP161" s="1"/>
      <c r="MQ161" s="1"/>
      <c r="MR161" s="1"/>
      <c r="MS161" s="1"/>
      <c r="MT161" s="1"/>
      <c r="MU161" s="1"/>
      <c r="MV161" s="1"/>
      <c r="MW161" s="1"/>
      <c r="MX161" s="1"/>
      <c r="MY161" s="1"/>
      <c r="MZ161" s="1"/>
      <c r="NA161" s="1"/>
      <c r="NB161" s="1"/>
      <c r="NC161" s="1"/>
      <c r="ND161" s="1"/>
      <c r="NE161" s="1"/>
      <c r="NF161" s="1"/>
      <c r="NG161" s="1"/>
      <c r="NH161" s="1"/>
      <c r="NI161" s="1"/>
      <c r="NJ161" s="1"/>
      <c r="NK161" s="1"/>
      <c r="NL161" s="1"/>
      <c r="NM161" s="1"/>
      <c r="NN161" s="1"/>
      <c r="NO161" s="1"/>
      <c r="NP161" s="1"/>
      <c r="NQ161" s="1"/>
      <c r="NR161" s="1"/>
      <c r="NS161" s="1"/>
      <c r="NT161" s="1"/>
      <c r="NU161" s="1"/>
      <c r="NV161" s="1"/>
      <c r="NW161" s="1"/>
      <c r="NX161" s="1"/>
      <c r="NY161" s="1"/>
      <c r="NZ161" s="1"/>
      <c r="OA161" s="1"/>
      <c r="OB161" s="1"/>
      <c r="OC161" s="1"/>
      <c r="OD161" s="1"/>
      <c r="OE161" s="1"/>
      <c r="OF161" s="1"/>
      <c r="OG161" s="1"/>
      <c r="OH161" s="1"/>
      <c r="OI161" s="1"/>
      <c r="OJ161" s="1"/>
      <c r="OK161" s="1"/>
      <c r="OL161" s="1"/>
      <c r="OM161" s="1"/>
      <c r="ON161" s="1"/>
      <c r="OO161" s="1"/>
      <c r="OP161" s="1"/>
      <c r="OQ161" s="1"/>
      <c r="OR161" s="1"/>
      <c r="OS161" s="1"/>
      <c r="OT161" s="1"/>
      <c r="OU161" s="1"/>
      <c r="OV161" s="1"/>
      <c r="OW161" s="1"/>
      <c r="OX161" s="1"/>
      <c r="OY161" s="1"/>
      <c r="OZ161" s="1"/>
      <c r="PA161" s="1"/>
      <c r="PB161" s="1"/>
      <c r="PC161" s="1"/>
      <c r="PD161" s="1"/>
      <c r="PE161" s="1"/>
      <c r="PF161" s="1"/>
      <c r="PG161" s="1"/>
      <c r="PH161" s="1"/>
      <c r="PI161" s="1"/>
      <c r="PJ161" s="1"/>
      <c r="PK161" s="1"/>
      <c r="PL161" s="1"/>
      <c r="PM161" s="1"/>
      <c r="PN161" s="1"/>
      <c r="PO161" s="1"/>
      <c r="PP161" s="1"/>
      <c r="PQ161" s="1"/>
      <c r="PR161" s="1"/>
      <c r="PS161" s="1"/>
      <c r="PT161" s="1"/>
      <c r="PU161" s="1"/>
      <c r="PV161" s="1"/>
      <c r="PW161" s="1"/>
      <c r="PX161" s="1"/>
      <c r="PY161" s="1"/>
      <c r="PZ161" s="1"/>
      <c r="QA161" s="1"/>
      <c r="QB161" s="1"/>
      <c r="QC161" s="1"/>
      <c r="QD161" s="1"/>
      <c r="QE161" s="1"/>
      <c r="QF161" s="1"/>
      <c r="QG161" s="1"/>
      <c r="QH161" s="1"/>
      <c r="QI161" s="1"/>
      <c r="QJ161" s="1"/>
      <c r="QK161" s="1"/>
      <c r="QL161" s="1"/>
      <c r="QM161" s="1"/>
      <c r="QN161" s="1"/>
      <c r="QO161" s="1"/>
      <c r="QP161" s="1"/>
      <c r="QQ161" s="1"/>
      <c r="QR161" s="1"/>
      <c r="QS161" s="1"/>
      <c r="QT161" s="1"/>
      <c r="QU161" s="1"/>
      <c r="QV161" s="1"/>
      <c r="QW161" s="1"/>
      <c r="QX161" s="1"/>
      <c r="QY161" s="1"/>
      <c r="QZ161" s="1"/>
      <c r="RA161" s="1"/>
      <c r="RB161" s="1"/>
      <c r="RC161" s="1"/>
      <c r="RD161" s="1"/>
      <c r="RE161" s="1"/>
      <c r="RF161" s="1"/>
      <c r="RG161" s="1"/>
      <c r="RH161" s="1"/>
      <c r="RI161" s="1"/>
      <c r="RJ161" s="1"/>
      <c r="RK161" s="1"/>
      <c r="RL161" s="1"/>
      <c r="RM161" s="1"/>
      <c r="RN161" s="1"/>
      <c r="RO161" s="1"/>
      <c r="RP161" s="1"/>
      <c r="RQ161" s="1"/>
      <c r="RR161" s="1"/>
      <c r="RS161" s="1"/>
      <c r="RT161" s="1"/>
      <c r="RU161" s="1"/>
      <c r="RV161" s="1"/>
      <c r="RW161" s="1"/>
      <c r="RX161" s="1"/>
      <c r="RY161" s="1"/>
      <c r="RZ161" s="1"/>
      <c r="SA161" s="1"/>
      <c r="SB161" s="1"/>
      <c r="SC161" s="1"/>
      <c r="SD161" s="1"/>
      <c r="SE161" s="1"/>
      <c r="SF161" s="1"/>
      <c r="SG161" s="1"/>
      <c r="SH161" s="1"/>
      <c r="SI161" s="1"/>
      <c r="SJ161" s="1"/>
      <c r="SK161" s="1"/>
      <c r="SL161" s="1"/>
      <c r="SM161" s="1"/>
      <c r="SN161" s="1"/>
      <c r="SO161" s="1"/>
    </row>
    <row r="162" spans="1:50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  <c r="IX162" s="1"/>
      <c r="IY162" s="1"/>
      <c r="IZ162" s="1"/>
      <c r="JA162" s="1"/>
      <c r="JB162" s="1"/>
      <c r="JC162" s="1"/>
      <c r="JD162" s="1"/>
      <c r="JE162" s="1"/>
      <c r="JF162" s="1"/>
      <c r="JG162" s="1"/>
      <c r="JH162" s="1"/>
      <c r="JI162" s="1"/>
      <c r="JJ162" s="1"/>
      <c r="JK162" s="1"/>
      <c r="JL162" s="1"/>
      <c r="JM162" s="1"/>
      <c r="JN162" s="1"/>
      <c r="JO162" s="1"/>
      <c r="JP162" s="1"/>
      <c r="JQ162" s="1"/>
      <c r="JR162" s="1"/>
      <c r="JS162" s="1"/>
      <c r="JT162" s="1"/>
      <c r="JU162" s="1"/>
      <c r="JV162" s="1"/>
      <c r="JW162" s="1"/>
      <c r="JX162" s="1"/>
      <c r="JY162" s="1"/>
      <c r="JZ162" s="1"/>
      <c r="KA162" s="1"/>
      <c r="KB162" s="1"/>
      <c r="KC162" s="1"/>
      <c r="KD162" s="1"/>
      <c r="KE162" s="1"/>
      <c r="KF162" s="1"/>
      <c r="KG162" s="1"/>
      <c r="KH162" s="1"/>
      <c r="KI162" s="1"/>
      <c r="KJ162" s="1"/>
      <c r="KK162" s="1"/>
      <c r="KL162" s="1"/>
      <c r="KM162" s="1"/>
      <c r="KN162" s="1"/>
      <c r="KO162" s="1"/>
      <c r="KP162" s="1"/>
      <c r="KQ162" s="1"/>
      <c r="KR162" s="1"/>
      <c r="KS162" s="1"/>
      <c r="KT162" s="1"/>
      <c r="KU162" s="1"/>
      <c r="KV162" s="1"/>
      <c r="KW162" s="1"/>
      <c r="KX162" s="1"/>
      <c r="KY162" s="1"/>
      <c r="KZ162" s="1"/>
      <c r="LA162" s="1"/>
      <c r="LB162" s="1"/>
      <c r="LC162" s="1"/>
      <c r="LD162" s="1"/>
      <c r="LE162" s="1"/>
      <c r="LF162" s="1"/>
      <c r="LG162" s="1"/>
      <c r="LH162" s="1"/>
      <c r="LI162" s="1"/>
      <c r="LJ162" s="1"/>
      <c r="LK162" s="1"/>
      <c r="LL162" s="1"/>
      <c r="LM162" s="1"/>
      <c r="LN162" s="1"/>
      <c r="LO162" s="1"/>
      <c r="LP162" s="1"/>
      <c r="LQ162" s="1"/>
      <c r="LR162" s="1"/>
      <c r="LS162" s="1"/>
      <c r="LT162" s="1"/>
      <c r="LU162" s="1"/>
      <c r="LV162" s="1"/>
      <c r="LW162" s="1"/>
      <c r="LX162" s="1"/>
      <c r="LY162" s="1"/>
      <c r="LZ162" s="1"/>
      <c r="MA162" s="1"/>
      <c r="MB162" s="1"/>
      <c r="MC162" s="1"/>
      <c r="MD162" s="1"/>
      <c r="ME162" s="1"/>
      <c r="MF162" s="1"/>
      <c r="MG162" s="1"/>
      <c r="MH162" s="1"/>
      <c r="MI162" s="1"/>
      <c r="MJ162" s="1"/>
      <c r="MK162" s="1"/>
      <c r="ML162" s="1"/>
      <c r="MM162" s="1"/>
      <c r="MN162" s="1"/>
      <c r="MO162" s="1"/>
      <c r="MP162" s="1"/>
      <c r="MQ162" s="1"/>
      <c r="MR162" s="1"/>
      <c r="MS162" s="1"/>
      <c r="MT162" s="1"/>
      <c r="MU162" s="1"/>
      <c r="MV162" s="1"/>
      <c r="MW162" s="1"/>
      <c r="MX162" s="1"/>
      <c r="MY162" s="1"/>
      <c r="MZ162" s="1"/>
      <c r="NA162" s="1"/>
      <c r="NB162" s="1"/>
      <c r="NC162" s="1"/>
      <c r="ND162" s="1"/>
      <c r="NE162" s="1"/>
      <c r="NF162" s="1"/>
      <c r="NG162" s="1"/>
      <c r="NH162" s="1"/>
      <c r="NI162" s="1"/>
      <c r="NJ162" s="1"/>
      <c r="NK162" s="1"/>
      <c r="NL162" s="1"/>
      <c r="NM162" s="1"/>
      <c r="NN162" s="1"/>
      <c r="NO162" s="1"/>
      <c r="NP162" s="1"/>
      <c r="NQ162" s="1"/>
      <c r="NR162" s="1"/>
      <c r="NS162" s="1"/>
      <c r="NT162" s="1"/>
      <c r="NU162" s="1"/>
      <c r="NV162" s="1"/>
      <c r="NW162" s="1"/>
      <c r="NX162" s="1"/>
      <c r="NY162" s="1"/>
      <c r="NZ162" s="1"/>
      <c r="OA162" s="1"/>
      <c r="OB162" s="1"/>
      <c r="OC162" s="1"/>
      <c r="OD162" s="1"/>
      <c r="OE162" s="1"/>
      <c r="OF162" s="1"/>
      <c r="OG162" s="1"/>
      <c r="OH162" s="1"/>
      <c r="OI162" s="1"/>
      <c r="OJ162" s="1"/>
      <c r="OK162" s="1"/>
      <c r="OL162" s="1"/>
      <c r="OM162" s="1"/>
      <c r="ON162" s="1"/>
      <c r="OO162" s="1"/>
      <c r="OP162" s="1"/>
      <c r="OQ162" s="1"/>
      <c r="OR162" s="1"/>
      <c r="OS162" s="1"/>
      <c r="OT162" s="1"/>
      <c r="OU162" s="1"/>
      <c r="OV162" s="1"/>
      <c r="OW162" s="1"/>
      <c r="OX162" s="1"/>
      <c r="OY162" s="1"/>
      <c r="OZ162" s="1"/>
      <c r="PA162" s="1"/>
      <c r="PB162" s="1"/>
      <c r="PC162" s="1"/>
      <c r="PD162" s="1"/>
      <c r="PE162" s="1"/>
      <c r="PF162" s="1"/>
      <c r="PG162" s="1"/>
      <c r="PH162" s="1"/>
      <c r="PI162" s="1"/>
      <c r="PJ162" s="1"/>
      <c r="PK162" s="1"/>
      <c r="PL162" s="1"/>
      <c r="PM162" s="1"/>
      <c r="PN162" s="1"/>
      <c r="PO162" s="1"/>
      <c r="PP162" s="1"/>
      <c r="PQ162" s="1"/>
      <c r="PR162" s="1"/>
      <c r="PS162" s="1"/>
      <c r="PT162" s="1"/>
      <c r="PU162" s="1"/>
      <c r="PV162" s="1"/>
      <c r="PW162" s="1"/>
      <c r="PX162" s="1"/>
      <c r="PY162" s="1"/>
      <c r="PZ162" s="1"/>
      <c r="QA162" s="1"/>
      <c r="QB162" s="1"/>
      <c r="QC162" s="1"/>
      <c r="QD162" s="1"/>
      <c r="QE162" s="1"/>
      <c r="QF162" s="1"/>
      <c r="QG162" s="1"/>
      <c r="QH162" s="1"/>
      <c r="QI162" s="1"/>
      <c r="QJ162" s="1"/>
      <c r="QK162" s="1"/>
      <c r="QL162" s="1"/>
      <c r="QM162" s="1"/>
      <c r="QN162" s="1"/>
      <c r="QO162" s="1"/>
      <c r="QP162" s="1"/>
      <c r="QQ162" s="1"/>
      <c r="QR162" s="1"/>
      <c r="QS162" s="1"/>
      <c r="QT162" s="1"/>
      <c r="QU162" s="1"/>
      <c r="QV162" s="1"/>
      <c r="QW162" s="1"/>
      <c r="QX162" s="1"/>
      <c r="QY162" s="1"/>
      <c r="QZ162" s="1"/>
      <c r="RA162" s="1"/>
      <c r="RB162" s="1"/>
      <c r="RC162" s="1"/>
      <c r="RD162" s="1"/>
      <c r="RE162" s="1"/>
      <c r="RF162" s="1"/>
      <c r="RG162" s="1"/>
      <c r="RH162" s="1"/>
      <c r="RI162" s="1"/>
      <c r="RJ162" s="1"/>
      <c r="RK162" s="1"/>
      <c r="RL162" s="1"/>
      <c r="RM162" s="1"/>
      <c r="RN162" s="1"/>
      <c r="RO162" s="1"/>
      <c r="RP162" s="1"/>
      <c r="RQ162" s="1"/>
      <c r="RR162" s="1"/>
      <c r="RS162" s="1"/>
      <c r="RT162" s="1"/>
      <c r="RU162" s="1"/>
      <c r="RV162" s="1"/>
      <c r="RW162" s="1"/>
      <c r="RX162" s="1"/>
      <c r="RY162" s="1"/>
      <c r="RZ162" s="1"/>
      <c r="SA162" s="1"/>
      <c r="SB162" s="1"/>
      <c r="SC162" s="1"/>
      <c r="SD162" s="1"/>
      <c r="SE162" s="1"/>
      <c r="SF162" s="1"/>
      <c r="SG162" s="1"/>
      <c r="SH162" s="1"/>
      <c r="SI162" s="1"/>
      <c r="SJ162" s="1"/>
      <c r="SK162" s="1"/>
      <c r="SL162" s="1"/>
      <c r="SM162" s="1"/>
      <c r="SN162" s="1"/>
      <c r="SO162" s="1"/>
    </row>
    <row r="163" spans="1:50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  <c r="IX163" s="1"/>
      <c r="IY163" s="1"/>
      <c r="IZ163" s="1"/>
      <c r="JA163" s="1"/>
      <c r="JB163" s="1"/>
      <c r="JC163" s="1"/>
      <c r="JD163" s="1"/>
      <c r="JE163" s="1"/>
      <c r="JF163" s="1"/>
      <c r="JG163" s="1"/>
      <c r="JH163" s="1"/>
      <c r="JI163" s="1"/>
      <c r="JJ163" s="1"/>
      <c r="JK163" s="1"/>
      <c r="JL163" s="1"/>
      <c r="JM163" s="1"/>
      <c r="JN163" s="1"/>
      <c r="JO163" s="1"/>
      <c r="JP163" s="1"/>
      <c r="JQ163" s="1"/>
      <c r="JR163" s="1"/>
      <c r="JS163" s="1"/>
      <c r="JT163" s="1"/>
      <c r="JU163" s="1"/>
      <c r="JV163" s="1"/>
      <c r="JW163" s="1"/>
      <c r="JX163" s="1"/>
      <c r="JY163" s="1"/>
      <c r="JZ163" s="1"/>
      <c r="KA163" s="1"/>
      <c r="KB163" s="1"/>
      <c r="KC163" s="1"/>
      <c r="KD163" s="1"/>
      <c r="KE163" s="1"/>
      <c r="KF163" s="1"/>
      <c r="KG163" s="1"/>
      <c r="KH163" s="1"/>
      <c r="KI163" s="1"/>
      <c r="KJ163" s="1"/>
      <c r="KK163" s="1"/>
      <c r="KL163" s="1"/>
      <c r="KM163" s="1"/>
      <c r="KN163" s="1"/>
      <c r="KO163" s="1"/>
      <c r="KP163" s="1"/>
      <c r="KQ163" s="1"/>
      <c r="KR163" s="1"/>
      <c r="KS163" s="1"/>
      <c r="KT163" s="1"/>
      <c r="KU163" s="1"/>
      <c r="KV163" s="1"/>
      <c r="KW163" s="1"/>
      <c r="KX163" s="1"/>
      <c r="KY163" s="1"/>
      <c r="KZ163" s="1"/>
      <c r="LA163" s="1"/>
      <c r="LB163" s="1"/>
      <c r="LC163" s="1"/>
      <c r="LD163" s="1"/>
      <c r="LE163" s="1"/>
      <c r="LF163" s="1"/>
      <c r="LG163" s="1"/>
      <c r="LH163" s="1"/>
      <c r="LI163" s="1"/>
      <c r="LJ163" s="1"/>
      <c r="LK163" s="1"/>
      <c r="LL163" s="1"/>
      <c r="LM163" s="1"/>
      <c r="LN163" s="1"/>
      <c r="LO163" s="1"/>
      <c r="LP163" s="1"/>
      <c r="LQ163" s="1"/>
      <c r="LR163" s="1"/>
      <c r="LS163" s="1"/>
      <c r="LT163" s="1"/>
      <c r="LU163" s="1"/>
      <c r="LV163" s="1"/>
      <c r="LW163" s="1"/>
      <c r="LX163" s="1"/>
      <c r="LY163" s="1"/>
      <c r="LZ163" s="1"/>
      <c r="MA163" s="1"/>
      <c r="MB163" s="1"/>
      <c r="MC163" s="1"/>
      <c r="MD163" s="1"/>
      <c r="ME163" s="1"/>
      <c r="MF163" s="1"/>
      <c r="MG163" s="1"/>
      <c r="MH163" s="1"/>
      <c r="MI163" s="1"/>
      <c r="MJ163" s="1"/>
      <c r="MK163" s="1"/>
      <c r="ML163" s="1"/>
      <c r="MM163" s="1"/>
      <c r="MN163" s="1"/>
      <c r="MO163" s="1"/>
      <c r="MP163" s="1"/>
      <c r="MQ163" s="1"/>
      <c r="MR163" s="1"/>
      <c r="MS163" s="1"/>
      <c r="MT163" s="1"/>
      <c r="MU163" s="1"/>
      <c r="MV163" s="1"/>
      <c r="MW163" s="1"/>
      <c r="MX163" s="1"/>
      <c r="MY163" s="1"/>
      <c r="MZ163" s="1"/>
      <c r="NA163" s="1"/>
      <c r="NB163" s="1"/>
      <c r="NC163" s="1"/>
      <c r="ND163" s="1"/>
      <c r="NE163" s="1"/>
      <c r="NF163" s="1"/>
      <c r="NG163" s="1"/>
      <c r="NH163" s="1"/>
      <c r="NI163" s="1"/>
      <c r="NJ163" s="1"/>
      <c r="NK163" s="1"/>
      <c r="NL163" s="1"/>
      <c r="NM163" s="1"/>
      <c r="NN163" s="1"/>
      <c r="NO163" s="1"/>
      <c r="NP163" s="1"/>
      <c r="NQ163" s="1"/>
      <c r="NR163" s="1"/>
      <c r="NS163" s="1"/>
      <c r="NT163" s="1"/>
      <c r="NU163" s="1"/>
      <c r="NV163" s="1"/>
      <c r="NW163" s="1"/>
      <c r="NX163" s="1"/>
      <c r="NY163" s="1"/>
      <c r="NZ163" s="1"/>
      <c r="OA163" s="1"/>
      <c r="OB163" s="1"/>
      <c r="OC163" s="1"/>
      <c r="OD163" s="1"/>
      <c r="OE163" s="1"/>
      <c r="OF163" s="1"/>
      <c r="OG163" s="1"/>
      <c r="OH163" s="1"/>
      <c r="OI163" s="1"/>
      <c r="OJ163" s="1"/>
      <c r="OK163" s="1"/>
      <c r="OL163" s="1"/>
      <c r="OM163" s="1"/>
      <c r="ON163" s="1"/>
      <c r="OO163" s="1"/>
      <c r="OP163" s="1"/>
      <c r="OQ163" s="1"/>
      <c r="OR163" s="1"/>
      <c r="OS163" s="1"/>
      <c r="OT163" s="1"/>
      <c r="OU163" s="1"/>
      <c r="OV163" s="1"/>
      <c r="OW163" s="1"/>
      <c r="OX163" s="1"/>
      <c r="OY163" s="1"/>
      <c r="OZ163" s="1"/>
      <c r="PA163" s="1"/>
      <c r="PB163" s="1"/>
      <c r="PC163" s="1"/>
      <c r="PD163" s="1"/>
      <c r="PE163" s="1"/>
      <c r="PF163" s="1"/>
      <c r="PG163" s="1"/>
      <c r="PH163" s="1"/>
      <c r="PI163" s="1"/>
      <c r="PJ163" s="1"/>
      <c r="PK163" s="1"/>
      <c r="PL163" s="1"/>
      <c r="PM163" s="1"/>
      <c r="PN163" s="1"/>
      <c r="PO163" s="1"/>
      <c r="PP163" s="1"/>
      <c r="PQ163" s="1"/>
      <c r="PR163" s="1"/>
      <c r="PS163" s="1"/>
      <c r="PT163" s="1"/>
      <c r="PU163" s="1"/>
      <c r="PV163" s="1"/>
      <c r="PW163" s="1"/>
      <c r="PX163" s="1"/>
      <c r="PY163" s="1"/>
      <c r="PZ163" s="1"/>
      <c r="QA163" s="1"/>
      <c r="QB163" s="1"/>
      <c r="QC163" s="1"/>
      <c r="QD163" s="1"/>
      <c r="QE163" s="1"/>
      <c r="QF163" s="1"/>
      <c r="QG163" s="1"/>
      <c r="QH163" s="1"/>
      <c r="QI163" s="1"/>
      <c r="QJ163" s="1"/>
      <c r="QK163" s="1"/>
      <c r="QL163" s="1"/>
      <c r="QM163" s="1"/>
      <c r="QN163" s="1"/>
      <c r="QO163" s="1"/>
      <c r="QP163" s="1"/>
      <c r="QQ163" s="1"/>
      <c r="QR163" s="1"/>
      <c r="QS163" s="1"/>
      <c r="QT163" s="1"/>
      <c r="QU163" s="1"/>
      <c r="QV163" s="1"/>
      <c r="QW163" s="1"/>
      <c r="QX163" s="1"/>
      <c r="QY163" s="1"/>
      <c r="QZ163" s="1"/>
      <c r="RA163" s="1"/>
      <c r="RB163" s="1"/>
      <c r="RC163" s="1"/>
      <c r="RD163" s="1"/>
      <c r="RE163" s="1"/>
      <c r="RF163" s="1"/>
      <c r="RG163" s="1"/>
      <c r="RH163" s="1"/>
      <c r="RI163" s="1"/>
      <c r="RJ163" s="1"/>
      <c r="RK163" s="1"/>
      <c r="RL163" s="1"/>
      <c r="RM163" s="1"/>
      <c r="RN163" s="1"/>
      <c r="RO163" s="1"/>
      <c r="RP163" s="1"/>
      <c r="RQ163" s="1"/>
      <c r="RR163" s="1"/>
      <c r="RS163" s="1"/>
      <c r="RT163" s="1"/>
      <c r="RU163" s="1"/>
      <c r="RV163" s="1"/>
      <c r="RW163" s="1"/>
      <c r="RX163" s="1"/>
      <c r="RY163" s="1"/>
      <c r="RZ163" s="1"/>
      <c r="SA163" s="1"/>
      <c r="SB163" s="1"/>
      <c r="SC163" s="1"/>
      <c r="SD163" s="1"/>
      <c r="SE163" s="1"/>
      <c r="SF163" s="1"/>
      <c r="SG163" s="1"/>
      <c r="SH163" s="1"/>
      <c r="SI163" s="1"/>
      <c r="SJ163" s="1"/>
      <c r="SK163" s="1"/>
      <c r="SL163" s="1"/>
      <c r="SM163" s="1"/>
      <c r="SN163" s="1"/>
      <c r="SO163" s="1"/>
    </row>
    <row r="164" spans="1:50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  <c r="IW164" s="1"/>
      <c r="IX164" s="1"/>
      <c r="IY164" s="1"/>
      <c r="IZ164" s="1"/>
      <c r="JA164" s="1"/>
      <c r="JB164" s="1"/>
      <c r="JC164" s="1"/>
      <c r="JD164" s="1"/>
      <c r="JE164" s="1"/>
      <c r="JF164" s="1"/>
      <c r="JG164" s="1"/>
      <c r="JH164" s="1"/>
      <c r="JI164" s="1"/>
      <c r="JJ164" s="1"/>
      <c r="JK164" s="1"/>
      <c r="JL164" s="1"/>
      <c r="JM164" s="1"/>
      <c r="JN164" s="1"/>
      <c r="JO164" s="1"/>
      <c r="JP164" s="1"/>
      <c r="JQ164" s="1"/>
      <c r="JR164" s="1"/>
      <c r="JS164" s="1"/>
      <c r="JT164" s="1"/>
      <c r="JU164" s="1"/>
      <c r="JV164" s="1"/>
      <c r="JW164" s="1"/>
      <c r="JX164" s="1"/>
      <c r="JY164" s="1"/>
      <c r="JZ164" s="1"/>
      <c r="KA164" s="1"/>
      <c r="KB164" s="1"/>
      <c r="KC164" s="1"/>
      <c r="KD164" s="1"/>
      <c r="KE164" s="1"/>
      <c r="KF164" s="1"/>
      <c r="KG164" s="1"/>
      <c r="KH164" s="1"/>
      <c r="KI164" s="1"/>
      <c r="KJ164" s="1"/>
      <c r="KK164" s="1"/>
      <c r="KL164" s="1"/>
      <c r="KM164" s="1"/>
      <c r="KN164" s="1"/>
      <c r="KO164" s="1"/>
      <c r="KP164" s="1"/>
      <c r="KQ164" s="1"/>
      <c r="KR164" s="1"/>
      <c r="KS164" s="1"/>
      <c r="KT164" s="1"/>
      <c r="KU164" s="1"/>
      <c r="KV164" s="1"/>
      <c r="KW164" s="1"/>
      <c r="KX164" s="1"/>
      <c r="KY164" s="1"/>
      <c r="KZ164" s="1"/>
      <c r="LA164" s="1"/>
      <c r="LB164" s="1"/>
      <c r="LC164" s="1"/>
      <c r="LD164" s="1"/>
      <c r="LE164" s="1"/>
      <c r="LF164" s="1"/>
      <c r="LG164" s="1"/>
      <c r="LH164" s="1"/>
      <c r="LI164" s="1"/>
      <c r="LJ164" s="1"/>
      <c r="LK164" s="1"/>
      <c r="LL164" s="1"/>
      <c r="LM164" s="1"/>
      <c r="LN164" s="1"/>
      <c r="LO164" s="1"/>
      <c r="LP164" s="1"/>
      <c r="LQ164" s="1"/>
      <c r="LR164" s="1"/>
      <c r="LS164" s="1"/>
      <c r="LT164" s="1"/>
      <c r="LU164" s="1"/>
      <c r="LV164" s="1"/>
      <c r="LW164" s="1"/>
      <c r="LX164" s="1"/>
      <c r="LY164" s="1"/>
      <c r="LZ164" s="1"/>
      <c r="MA164" s="1"/>
      <c r="MB164" s="1"/>
      <c r="MC164" s="1"/>
      <c r="MD164" s="1"/>
      <c r="ME164" s="1"/>
      <c r="MF164" s="1"/>
      <c r="MG164" s="1"/>
      <c r="MH164" s="1"/>
      <c r="MI164" s="1"/>
      <c r="MJ164" s="1"/>
      <c r="MK164" s="1"/>
      <c r="ML164" s="1"/>
      <c r="MM164" s="1"/>
      <c r="MN164" s="1"/>
      <c r="MO164" s="1"/>
      <c r="MP164" s="1"/>
      <c r="MQ164" s="1"/>
      <c r="MR164" s="1"/>
      <c r="MS164" s="1"/>
      <c r="MT164" s="1"/>
      <c r="MU164" s="1"/>
      <c r="MV164" s="1"/>
      <c r="MW164" s="1"/>
      <c r="MX164" s="1"/>
      <c r="MY164" s="1"/>
      <c r="MZ164" s="1"/>
      <c r="NA164" s="1"/>
      <c r="NB164" s="1"/>
      <c r="NC164" s="1"/>
      <c r="ND164" s="1"/>
      <c r="NE164" s="1"/>
      <c r="NF164" s="1"/>
      <c r="NG164" s="1"/>
      <c r="NH164" s="1"/>
      <c r="NI164" s="1"/>
      <c r="NJ164" s="1"/>
      <c r="NK164" s="1"/>
      <c r="NL164" s="1"/>
      <c r="NM164" s="1"/>
      <c r="NN164" s="1"/>
      <c r="NO164" s="1"/>
      <c r="NP164" s="1"/>
      <c r="NQ164" s="1"/>
      <c r="NR164" s="1"/>
      <c r="NS164" s="1"/>
      <c r="NT164" s="1"/>
      <c r="NU164" s="1"/>
      <c r="NV164" s="1"/>
      <c r="NW164" s="1"/>
      <c r="NX164" s="1"/>
      <c r="NY164" s="1"/>
      <c r="NZ164" s="1"/>
      <c r="OA164" s="1"/>
      <c r="OB164" s="1"/>
      <c r="OC164" s="1"/>
      <c r="OD164" s="1"/>
      <c r="OE164" s="1"/>
      <c r="OF164" s="1"/>
      <c r="OG164" s="1"/>
      <c r="OH164" s="1"/>
      <c r="OI164" s="1"/>
      <c r="OJ164" s="1"/>
      <c r="OK164" s="1"/>
      <c r="OL164" s="1"/>
      <c r="OM164" s="1"/>
      <c r="ON164" s="1"/>
      <c r="OO164" s="1"/>
      <c r="OP164" s="1"/>
      <c r="OQ164" s="1"/>
      <c r="OR164" s="1"/>
      <c r="OS164" s="1"/>
      <c r="OT164" s="1"/>
      <c r="OU164" s="1"/>
      <c r="OV164" s="1"/>
      <c r="OW164" s="1"/>
      <c r="OX164" s="1"/>
      <c r="OY164" s="1"/>
      <c r="OZ164" s="1"/>
      <c r="PA164" s="1"/>
      <c r="PB164" s="1"/>
      <c r="PC164" s="1"/>
      <c r="PD164" s="1"/>
      <c r="PE164" s="1"/>
      <c r="PF164" s="1"/>
      <c r="PG164" s="1"/>
      <c r="PH164" s="1"/>
      <c r="PI164" s="1"/>
      <c r="PJ164" s="1"/>
      <c r="PK164" s="1"/>
      <c r="PL164" s="1"/>
      <c r="PM164" s="1"/>
      <c r="PN164" s="1"/>
      <c r="PO164" s="1"/>
      <c r="PP164" s="1"/>
      <c r="PQ164" s="1"/>
      <c r="PR164" s="1"/>
      <c r="PS164" s="1"/>
      <c r="PT164" s="1"/>
      <c r="PU164" s="1"/>
      <c r="PV164" s="1"/>
      <c r="PW164" s="1"/>
      <c r="PX164" s="1"/>
      <c r="PY164" s="1"/>
      <c r="PZ164" s="1"/>
      <c r="QA164" s="1"/>
      <c r="QB164" s="1"/>
      <c r="QC164" s="1"/>
      <c r="QD164" s="1"/>
      <c r="QE164" s="1"/>
      <c r="QF164" s="1"/>
      <c r="QG164" s="1"/>
      <c r="QH164" s="1"/>
      <c r="QI164" s="1"/>
      <c r="QJ164" s="1"/>
      <c r="QK164" s="1"/>
      <c r="QL164" s="1"/>
      <c r="QM164" s="1"/>
      <c r="QN164" s="1"/>
      <c r="QO164" s="1"/>
      <c r="QP164" s="1"/>
      <c r="QQ164" s="1"/>
      <c r="QR164" s="1"/>
      <c r="QS164" s="1"/>
      <c r="QT164" s="1"/>
      <c r="QU164" s="1"/>
      <c r="QV164" s="1"/>
      <c r="QW164" s="1"/>
      <c r="QX164" s="1"/>
      <c r="QY164" s="1"/>
      <c r="QZ164" s="1"/>
      <c r="RA164" s="1"/>
      <c r="RB164" s="1"/>
      <c r="RC164" s="1"/>
      <c r="RD164" s="1"/>
      <c r="RE164" s="1"/>
      <c r="RF164" s="1"/>
      <c r="RG164" s="1"/>
      <c r="RH164" s="1"/>
      <c r="RI164" s="1"/>
      <c r="RJ164" s="1"/>
      <c r="RK164" s="1"/>
      <c r="RL164" s="1"/>
      <c r="RM164" s="1"/>
      <c r="RN164" s="1"/>
      <c r="RO164" s="1"/>
      <c r="RP164" s="1"/>
      <c r="RQ164" s="1"/>
      <c r="RR164" s="1"/>
      <c r="RS164" s="1"/>
      <c r="RT164" s="1"/>
      <c r="RU164" s="1"/>
      <c r="RV164" s="1"/>
      <c r="RW164" s="1"/>
      <c r="RX164" s="1"/>
      <c r="RY164" s="1"/>
      <c r="RZ164" s="1"/>
      <c r="SA164" s="1"/>
      <c r="SB164" s="1"/>
      <c r="SC164" s="1"/>
      <c r="SD164" s="1"/>
      <c r="SE164" s="1"/>
      <c r="SF164" s="1"/>
      <c r="SG164" s="1"/>
      <c r="SH164" s="1"/>
      <c r="SI164" s="1"/>
      <c r="SJ164" s="1"/>
      <c r="SK164" s="1"/>
      <c r="SL164" s="1"/>
      <c r="SM164" s="1"/>
      <c r="SN164" s="1"/>
      <c r="SO164" s="1"/>
    </row>
    <row r="165" spans="1:50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  <c r="IW165" s="1"/>
      <c r="IX165" s="1"/>
      <c r="IY165" s="1"/>
      <c r="IZ165" s="1"/>
      <c r="JA165" s="1"/>
      <c r="JB165" s="1"/>
      <c r="JC165" s="1"/>
      <c r="JD165" s="1"/>
      <c r="JE165" s="1"/>
      <c r="JF165" s="1"/>
      <c r="JG165" s="1"/>
      <c r="JH165" s="1"/>
      <c r="JI165" s="1"/>
      <c r="JJ165" s="1"/>
      <c r="JK165" s="1"/>
      <c r="JL165" s="1"/>
      <c r="JM165" s="1"/>
      <c r="JN165" s="1"/>
      <c r="JO165" s="1"/>
      <c r="JP165" s="1"/>
      <c r="JQ165" s="1"/>
      <c r="JR165" s="1"/>
      <c r="JS165" s="1"/>
      <c r="JT165" s="1"/>
      <c r="JU165" s="1"/>
      <c r="JV165" s="1"/>
      <c r="JW165" s="1"/>
      <c r="JX165" s="1"/>
      <c r="JY165" s="1"/>
      <c r="JZ165" s="1"/>
      <c r="KA165" s="1"/>
      <c r="KB165" s="1"/>
      <c r="KC165" s="1"/>
      <c r="KD165" s="1"/>
      <c r="KE165" s="1"/>
      <c r="KF165" s="1"/>
      <c r="KG165" s="1"/>
      <c r="KH165" s="1"/>
      <c r="KI165" s="1"/>
      <c r="KJ165" s="1"/>
      <c r="KK165" s="1"/>
      <c r="KL165" s="1"/>
      <c r="KM165" s="1"/>
      <c r="KN165" s="1"/>
      <c r="KO165" s="1"/>
      <c r="KP165" s="1"/>
      <c r="KQ165" s="1"/>
      <c r="KR165" s="1"/>
      <c r="KS165" s="1"/>
      <c r="KT165" s="1"/>
      <c r="KU165" s="1"/>
      <c r="KV165" s="1"/>
      <c r="KW165" s="1"/>
      <c r="KX165" s="1"/>
      <c r="KY165" s="1"/>
      <c r="KZ165" s="1"/>
      <c r="LA165" s="1"/>
      <c r="LB165" s="1"/>
      <c r="LC165" s="1"/>
      <c r="LD165" s="1"/>
      <c r="LE165" s="1"/>
      <c r="LF165" s="1"/>
      <c r="LG165" s="1"/>
      <c r="LH165" s="1"/>
      <c r="LI165" s="1"/>
      <c r="LJ165" s="1"/>
      <c r="LK165" s="1"/>
      <c r="LL165" s="1"/>
      <c r="LM165" s="1"/>
      <c r="LN165" s="1"/>
      <c r="LO165" s="1"/>
      <c r="LP165" s="1"/>
      <c r="LQ165" s="1"/>
      <c r="LR165" s="1"/>
      <c r="LS165" s="1"/>
      <c r="LT165" s="1"/>
      <c r="LU165" s="1"/>
      <c r="LV165" s="1"/>
      <c r="LW165" s="1"/>
      <c r="LX165" s="1"/>
      <c r="LY165" s="1"/>
      <c r="LZ165" s="1"/>
      <c r="MA165" s="1"/>
      <c r="MB165" s="1"/>
      <c r="MC165" s="1"/>
      <c r="MD165" s="1"/>
      <c r="ME165" s="1"/>
      <c r="MF165" s="1"/>
      <c r="MG165" s="1"/>
      <c r="MH165" s="1"/>
      <c r="MI165" s="1"/>
      <c r="MJ165" s="1"/>
      <c r="MK165" s="1"/>
      <c r="ML165" s="1"/>
      <c r="MM165" s="1"/>
      <c r="MN165" s="1"/>
      <c r="MO165" s="1"/>
      <c r="MP165" s="1"/>
      <c r="MQ165" s="1"/>
      <c r="MR165" s="1"/>
      <c r="MS165" s="1"/>
      <c r="MT165" s="1"/>
      <c r="MU165" s="1"/>
      <c r="MV165" s="1"/>
      <c r="MW165" s="1"/>
      <c r="MX165" s="1"/>
      <c r="MY165" s="1"/>
      <c r="MZ165" s="1"/>
      <c r="NA165" s="1"/>
      <c r="NB165" s="1"/>
      <c r="NC165" s="1"/>
      <c r="ND165" s="1"/>
      <c r="NE165" s="1"/>
      <c r="NF165" s="1"/>
      <c r="NG165" s="1"/>
      <c r="NH165" s="1"/>
      <c r="NI165" s="1"/>
      <c r="NJ165" s="1"/>
      <c r="NK165" s="1"/>
      <c r="NL165" s="1"/>
      <c r="NM165" s="1"/>
      <c r="NN165" s="1"/>
      <c r="NO165" s="1"/>
      <c r="NP165" s="1"/>
      <c r="NQ165" s="1"/>
      <c r="NR165" s="1"/>
      <c r="NS165" s="1"/>
      <c r="NT165" s="1"/>
      <c r="NU165" s="1"/>
      <c r="NV165" s="1"/>
      <c r="NW165" s="1"/>
      <c r="NX165" s="1"/>
      <c r="NY165" s="1"/>
      <c r="NZ165" s="1"/>
      <c r="OA165" s="1"/>
      <c r="OB165" s="1"/>
      <c r="OC165" s="1"/>
      <c r="OD165" s="1"/>
      <c r="OE165" s="1"/>
      <c r="OF165" s="1"/>
      <c r="OG165" s="1"/>
      <c r="OH165" s="1"/>
      <c r="OI165" s="1"/>
      <c r="OJ165" s="1"/>
      <c r="OK165" s="1"/>
      <c r="OL165" s="1"/>
      <c r="OM165" s="1"/>
      <c r="ON165" s="1"/>
      <c r="OO165" s="1"/>
      <c r="OP165" s="1"/>
      <c r="OQ165" s="1"/>
      <c r="OR165" s="1"/>
      <c r="OS165" s="1"/>
      <c r="OT165" s="1"/>
      <c r="OU165" s="1"/>
      <c r="OV165" s="1"/>
      <c r="OW165" s="1"/>
      <c r="OX165" s="1"/>
      <c r="OY165" s="1"/>
      <c r="OZ165" s="1"/>
      <c r="PA165" s="1"/>
      <c r="PB165" s="1"/>
      <c r="PC165" s="1"/>
      <c r="PD165" s="1"/>
      <c r="PE165" s="1"/>
      <c r="PF165" s="1"/>
      <c r="PG165" s="1"/>
      <c r="PH165" s="1"/>
      <c r="PI165" s="1"/>
      <c r="PJ165" s="1"/>
      <c r="PK165" s="1"/>
      <c r="PL165" s="1"/>
      <c r="PM165" s="1"/>
      <c r="PN165" s="1"/>
      <c r="PO165" s="1"/>
      <c r="PP165" s="1"/>
      <c r="PQ165" s="1"/>
      <c r="PR165" s="1"/>
      <c r="PS165" s="1"/>
      <c r="PT165" s="1"/>
      <c r="PU165" s="1"/>
      <c r="PV165" s="1"/>
      <c r="PW165" s="1"/>
      <c r="PX165" s="1"/>
      <c r="PY165" s="1"/>
      <c r="PZ165" s="1"/>
      <c r="QA165" s="1"/>
      <c r="QB165" s="1"/>
      <c r="QC165" s="1"/>
      <c r="QD165" s="1"/>
      <c r="QE165" s="1"/>
      <c r="QF165" s="1"/>
      <c r="QG165" s="1"/>
      <c r="QH165" s="1"/>
      <c r="QI165" s="1"/>
      <c r="QJ165" s="1"/>
      <c r="QK165" s="1"/>
      <c r="QL165" s="1"/>
      <c r="QM165" s="1"/>
      <c r="QN165" s="1"/>
      <c r="QO165" s="1"/>
      <c r="QP165" s="1"/>
      <c r="QQ165" s="1"/>
      <c r="QR165" s="1"/>
      <c r="QS165" s="1"/>
      <c r="QT165" s="1"/>
      <c r="QU165" s="1"/>
      <c r="QV165" s="1"/>
      <c r="QW165" s="1"/>
      <c r="QX165" s="1"/>
      <c r="QY165" s="1"/>
      <c r="QZ165" s="1"/>
      <c r="RA165" s="1"/>
      <c r="RB165" s="1"/>
      <c r="RC165" s="1"/>
      <c r="RD165" s="1"/>
      <c r="RE165" s="1"/>
      <c r="RF165" s="1"/>
      <c r="RG165" s="1"/>
      <c r="RH165" s="1"/>
      <c r="RI165" s="1"/>
      <c r="RJ165" s="1"/>
      <c r="RK165" s="1"/>
      <c r="RL165" s="1"/>
      <c r="RM165" s="1"/>
      <c r="RN165" s="1"/>
      <c r="RO165" s="1"/>
      <c r="RP165" s="1"/>
      <c r="RQ165" s="1"/>
      <c r="RR165" s="1"/>
      <c r="RS165" s="1"/>
      <c r="RT165" s="1"/>
      <c r="RU165" s="1"/>
      <c r="RV165" s="1"/>
      <c r="RW165" s="1"/>
      <c r="RX165" s="1"/>
      <c r="RY165" s="1"/>
      <c r="RZ165" s="1"/>
      <c r="SA165" s="1"/>
      <c r="SB165" s="1"/>
      <c r="SC165" s="1"/>
      <c r="SD165" s="1"/>
      <c r="SE165" s="1"/>
      <c r="SF165" s="1"/>
      <c r="SG165" s="1"/>
      <c r="SH165" s="1"/>
      <c r="SI165" s="1"/>
      <c r="SJ165" s="1"/>
      <c r="SK165" s="1"/>
      <c r="SL165" s="1"/>
      <c r="SM165" s="1"/>
      <c r="SN165" s="1"/>
      <c r="SO165" s="1"/>
    </row>
    <row r="166" spans="1:50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  <c r="IW166" s="1"/>
      <c r="IX166" s="1"/>
      <c r="IY166" s="1"/>
      <c r="IZ166" s="1"/>
      <c r="JA166" s="1"/>
      <c r="JB166" s="1"/>
      <c r="JC166" s="1"/>
      <c r="JD166" s="1"/>
      <c r="JE166" s="1"/>
      <c r="JF166" s="1"/>
      <c r="JG166" s="1"/>
      <c r="JH166" s="1"/>
      <c r="JI166" s="1"/>
      <c r="JJ166" s="1"/>
      <c r="JK166" s="1"/>
      <c r="JL166" s="1"/>
      <c r="JM166" s="1"/>
      <c r="JN166" s="1"/>
      <c r="JO166" s="1"/>
      <c r="JP166" s="1"/>
      <c r="JQ166" s="1"/>
      <c r="JR166" s="1"/>
      <c r="JS166" s="1"/>
      <c r="JT166" s="1"/>
      <c r="JU166" s="1"/>
      <c r="JV166" s="1"/>
      <c r="JW166" s="1"/>
      <c r="JX166" s="1"/>
      <c r="JY166" s="1"/>
      <c r="JZ166" s="1"/>
      <c r="KA166" s="1"/>
      <c r="KB166" s="1"/>
      <c r="KC166" s="1"/>
      <c r="KD166" s="1"/>
      <c r="KE166" s="1"/>
      <c r="KF166" s="1"/>
      <c r="KG166" s="1"/>
      <c r="KH166" s="1"/>
      <c r="KI166" s="1"/>
      <c r="KJ166" s="1"/>
      <c r="KK166" s="1"/>
      <c r="KL166" s="1"/>
      <c r="KM166" s="1"/>
      <c r="KN166" s="1"/>
      <c r="KO166" s="1"/>
      <c r="KP166" s="1"/>
      <c r="KQ166" s="1"/>
      <c r="KR166" s="1"/>
      <c r="KS166" s="1"/>
      <c r="KT166" s="1"/>
      <c r="KU166" s="1"/>
      <c r="KV166" s="1"/>
      <c r="KW166" s="1"/>
      <c r="KX166" s="1"/>
      <c r="KY166" s="1"/>
      <c r="KZ166" s="1"/>
      <c r="LA166" s="1"/>
      <c r="LB166" s="1"/>
      <c r="LC166" s="1"/>
      <c r="LD166" s="1"/>
      <c r="LE166" s="1"/>
      <c r="LF166" s="1"/>
      <c r="LG166" s="1"/>
      <c r="LH166" s="1"/>
      <c r="LI166" s="1"/>
      <c r="LJ166" s="1"/>
      <c r="LK166" s="1"/>
      <c r="LL166" s="1"/>
      <c r="LM166" s="1"/>
      <c r="LN166" s="1"/>
      <c r="LO166" s="1"/>
      <c r="LP166" s="1"/>
      <c r="LQ166" s="1"/>
      <c r="LR166" s="1"/>
      <c r="LS166" s="1"/>
      <c r="LT166" s="1"/>
      <c r="LU166" s="1"/>
      <c r="LV166" s="1"/>
      <c r="LW166" s="1"/>
      <c r="LX166" s="1"/>
      <c r="LY166" s="1"/>
      <c r="LZ166" s="1"/>
      <c r="MA166" s="1"/>
      <c r="MB166" s="1"/>
      <c r="MC166" s="1"/>
      <c r="MD166" s="1"/>
      <c r="ME166" s="1"/>
      <c r="MF166" s="1"/>
      <c r="MG166" s="1"/>
      <c r="MH166" s="1"/>
      <c r="MI166" s="1"/>
      <c r="MJ166" s="1"/>
      <c r="MK166" s="1"/>
      <c r="ML166" s="1"/>
      <c r="MM166" s="1"/>
      <c r="MN166" s="1"/>
      <c r="MO166" s="1"/>
      <c r="MP166" s="1"/>
      <c r="MQ166" s="1"/>
      <c r="MR166" s="1"/>
      <c r="MS166" s="1"/>
      <c r="MT166" s="1"/>
      <c r="MU166" s="1"/>
      <c r="MV166" s="1"/>
      <c r="MW166" s="1"/>
      <c r="MX166" s="1"/>
      <c r="MY166" s="1"/>
      <c r="MZ166" s="1"/>
      <c r="NA166" s="1"/>
      <c r="NB166" s="1"/>
      <c r="NC166" s="1"/>
      <c r="ND166" s="1"/>
      <c r="NE166" s="1"/>
      <c r="NF166" s="1"/>
      <c r="NG166" s="1"/>
      <c r="NH166" s="1"/>
      <c r="NI166" s="1"/>
      <c r="NJ166" s="1"/>
      <c r="NK166" s="1"/>
      <c r="NL166" s="1"/>
      <c r="NM166" s="1"/>
      <c r="NN166" s="1"/>
      <c r="NO166" s="1"/>
      <c r="NP166" s="1"/>
      <c r="NQ166" s="1"/>
      <c r="NR166" s="1"/>
      <c r="NS166" s="1"/>
      <c r="NT166" s="1"/>
      <c r="NU166" s="1"/>
      <c r="NV166" s="1"/>
      <c r="NW166" s="1"/>
      <c r="NX166" s="1"/>
      <c r="NY166" s="1"/>
      <c r="NZ166" s="1"/>
      <c r="OA166" s="1"/>
      <c r="OB166" s="1"/>
      <c r="OC166" s="1"/>
      <c r="OD166" s="1"/>
      <c r="OE166" s="1"/>
      <c r="OF166" s="1"/>
      <c r="OG166" s="1"/>
      <c r="OH166" s="1"/>
      <c r="OI166" s="1"/>
      <c r="OJ166" s="1"/>
      <c r="OK166" s="1"/>
      <c r="OL166" s="1"/>
      <c r="OM166" s="1"/>
      <c r="ON166" s="1"/>
      <c r="OO166" s="1"/>
      <c r="OP166" s="1"/>
      <c r="OQ166" s="1"/>
      <c r="OR166" s="1"/>
      <c r="OS166" s="1"/>
      <c r="OT166" s="1"/>
      <c r="OU166" s="1"/>
      <c r="OV166" s="1"/>
      <c r="OW166" s="1"/>
      <c r="OX166" s="1"/>
      <c r="OY166" s="1"/>
      <c r="OZ166" s="1"/>
      <c r="PA166" s="1"/>
      <c r="PB166" s="1"/>
      <c r="PC166" s="1"/>
      <c r="PD166" s="1"/>
      <c r="PE166" s="1"/>
      <c r="PF166" s="1"/>
      <c r="PG166" s="1"/>
      <c r="PH166" s="1"/>
      <c r="PI166" s="1"/>
      <c r="PJ166" s="1"/>
      <c r="PK166" s="1"/>
      <c r="PL166" s="1"/>
      <c r="PM166" s="1"/>
      <c r="PN166" s="1"/>
      <c r="PO166" s="1"/>
      <c r="PP166" s="1"/>
      <c r="PQ166" s="1"/>
      <c r="PR166" s="1"/>
      <c r="PS166" s="1"/>
      <c r="PT166" s="1"/>
      <c r="PU166" s="1"/>
      <c r="PV166" s="1"/>
      <c r="PW166" s="1"/>
      <c r="PX166" s="1"/>
      <c r="PY166" s="1"/>
      <c r="PZ166" s="1"/>
      <c r="QA166" s="1"/>
      <c r="QB166" s="1"/>
      <c r="QC166" s="1"/>
      <c r="QD166" s="1"/>
      <c r="QE166" s="1"/>
      <c r="QF166" s="1"/>
      <c r="QG166" s="1"/>
      <c r="QH166" s="1"/>
      <c r="QI166" s="1"/>
      <c r="QJ166" s="1"/>
      <c r="QK166" s="1"/>
      <c r="QL166" s="1"/>
      <c r="QM166" s="1"/>
      <c r="QN166" s="1"/>
      <c r="QO166" s="1"/>
      <c r="QP166" s="1"/>
      <c r="QQ166" s="1"/>
      <c r="QR166" s="1"/>
      <c r="QS166" s="1"/>
      <c r="QT166" s="1"/>
      <c r="QU166" s="1"/>
      <c r="QV166" s="1"/>
      <c r="QW166" s="1"/>
      <c r="QX166" s="1"/>
      <c r="QY166" s="1"/>
      <c r="QZ166" s="1"/>
      <c r="RA166" s="1"/>
      <c r="RB166" s="1"/>
      <c r="RC166" s="1"/>
      <c r="RD166" s="1"/>
      <c r="RE166" s="1"/>
      <c r="RF166" s="1"/>
      <c r="RG166" s="1"/>
      <c r="RH166" s="1"/>
      <c r="RI166" s="1"/>
      <c r="RJ166" s="1"/>
      <c r="RK166" s="1"/>
      <c r="RL166" s="1"/>
      <c r="RM166" s="1"/>
      <c r="RN166" s="1"/>
      <c r="RO166" s="1"/>
      <c r="RP166" s="1"/>
      <c r="RQ166" s="1"/>
      <c r="RR166" s="1"/>
      <c r="RS166" s="1"/>
      <c r="RT166" s="1"/>
      <c r="RU166" s="1"/>
      <c r="RV166" s="1"/>
      <c r="RW166" s="1"/>
      <c r="RX166" s="1"/>
      <c r="RY166" s="1"/>
      <c r="RZ166" s="1"/>
      <c r="SA166" s="1"/>
      <c r="SB166" s="1"/>
      <c r="SC166" s="1"/>
      <c r="SD166" s="1"/>
      <c r="SE166" s="1"/>
      <c r="SF166" s="1"/>
      <c r="SG166" s="1"/>
      <c r="SH166" s="1"/>
      <c r="SI166" s="1"/>
      <c r="SJ166" s="1"/>
      <c r="SK166" s="1"/>
      <c r="SL166" s="1"/>
      <c r="SM166" s="1"/>
      <c r="SN166" s="1"/>
      <c r="SO166" s="1"/>
    </row>
    <row r="167" spans="1:50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  <c r="IX167" s="1"/>
      <c r="IY167" s="1"/>
      <c r="IZ167" s="1"/>
      <c r="JA167" s="1"/>
      <c r="JB167" s="1"/>
      <c r="JC167" s="1"/>
      <c r="JD167" s="1"/>
      <c r="JE167" s="1"/>
      <c r="JF167" s="1"/>
      <c r="JG167" s="1"/>
      <c r="JH167" s="1"/>
      <c r="JI167" s="1"/>
      <c r="JJ167" s="1"/>
      <c r="JK167" s="1"/>
      <c r="JL167" s="1"/>
      <c r="JM167" s="1"/>
      <c r="JN167" s="1"/>
      <c r="JO167" s="1"/>
      <c r="JP167" s="1"/>
      <c r="JQ167" s="1"/>
      <c r="JR167" s="1"/>
      <c r="JS167" s="1"/>
      <c r="JT167" s="1"/>
      <c r="JU167" s="1"/>
      <c r="JV167" s="1"/>
      <c r="JW167" s="1"/>
      <c r="JX167" s="1"/>
      <c r="JY167" s="1"/>
      <c r="JZ167" s="1"/>
      <c r="KA167" s="1"/>
      <c r="KB167" s="1"/>
      <c r="KC167" s="1"/>
      <c r="KD167" s="1"/>
      <c r="KE167" s="1"/>
      <c r="KF167" s="1"/>
      <c r="KG167" s="1"/>
      <c r="KH167" s="1"/>
      <c r="KI167" s="1"/>
      <c r="KJ167" s="1"/>
      <c r="KK167" s="1"/>
      <c r="KL167" s="1"/>
      <c r="KM167" s="1"/>
      <c r="KN167" s="1"/>
      <c r="KO167" s="1"/>
      <c r="KP167" s="1"/>
      <c r="KQ167" s="1"/>
      <c r="KR167" s="1"/>
      <c r="KS167" s="1"/>
      <c r="KT167" s="1"/>
      <c r="KU167" s="1"/>
      <c r="KV167" s="1"/>
      <c r="KW167" s="1"/>
      <c r="KX167" s="1"/>
      <c r="KY167" s="1"/>
      <c r="KZ167" s="1"/>
      <c r="LA167" s="1"/>
      <c r="LB167" s="1"/>
      <c r="LC167" s="1"/>
      <c r="LD167" s="1"/>
      <c r="LE167" s="1"/>
      <c r="LF167" s="1"/>
      <c r="LG167" s="1"/>
      <c r="LH167" s="1"/>
      <c r="LI167" s="1"/>
      <c r="LJ167" s="1"/>
      <c r="LK167" s="1"/>
      <c r="LL167" s="1"/>
      <c r="LM167" s="1"/>
      <c r="LN167" s="1"/>
      <c r="LO167" s="1"/>
      <c r="LP167" s="1"/>
      <c r="LQ167" s="1"/>
      <c r="LR167" s="1"/>
      <c r="LS167" s="1"/>
      <c r="LT167" s="1"/>
      <c r="LU167" s="1"/>
      <c r="LV167" s="1"/>
      <c r="LW167" s="1"/>
      <c r="LX167" s="1"/>
      <c r="LY167" s="1"/>
      <c r="LZ167" s="1"/>
      <c r="MA167" s="1"/>
      <c r="MB167" s="1"/>
      <c r="MC167" s="1"/>
      <c r="MD167" s="1"/>
      <c r="ME167" s="1"/>
      <c r="MF167" s="1"/>
      <c r="MG167" s="1"/>
      <c r="MH167" s="1"/>
      <c r="MI167" s="1"/>
      <c r="MJ167" s="1"/>
      <c r="MK167" s="1"/>
      <c r="ML167" s="1"/>
      <c r="MM167" s="1"/>
      <c r="MN167" s="1"/>
      <c r="MO167" s="1"/>
      <c r="MP167" s="1"/>
      <c r="MQ167" s="1"/>
      <c r="MR167" s="1"/>
      <c r="MS167" s="1"/>
      <c r="MT167" s="1"/>
      <c r="MU167" s="1"/>
      <c r="MV167" s="1"/>
      <c r="MW167" s="1"/>
      <c r="MX167" s="1"/>
      <c r="MY167" s="1"/>
      <c r="MZ167" s="1"/>
      <c r="NA167" s="1"/>
      <c r="NB167" s="1"/>
      <c r="NC167" s="1"/>
      <c r="ND167" s="1"/>
      <c r="NE167" s="1"/>
      <c r="NF167" s="1"/>
      <c r="NG167" s="1"/>
      <c r="NH167" s="1"/>
      <c r="NI167" s="1"/>
      <c r="NJ167" s="1"/>
      <c r="NK167" s="1"/>
      <c r="NL167" s="1"/>
      <c r="NM167" s="1"/>
      <c r="NN167" s="1"/>
      <c r="NO167" s="1"/>
      <c r="NP167" s="1"/>
      <c r="NQ167" s="1"/>
      <c r="NR167" s="1"/>
      <c r="NS167" s="1"/>
      <c r="NT167" s="1"/>
      <c r="NU167" s="1"/>
      <c r="NV167" s="1"/>
      <c r="NW167" s="1"/>
      <c r="NX167" s="1"/>
      <c r="NY167" s="1"/>
      <c r="NZ167" s="1"/>
      <c r="OA167" s="1"/>
      <c r="OB167" s="1"/>
      <c r="OC167" s="1"/>
      <c r="OD167" s="1"/>
      <c r="OE167" s="1"/>
      <c r="OF167" s="1"/>
      <c r="OG167" s="1"/>
      <c r="OH167" s="1"/>
      <c r="OI167" s="1"/>
      <c r="OJ167" s="1"/>
      <c r="OK167" s="1"/>
      <c r="OL167" s="1"/>
      <c r="OM167" s="1"/>
      <c r="ON167" s="1"/>
      <c r="OO167" s="1"/>
      <c r="OP167" s="1"/>
      <c r="OQ167" s="1"/>
      <c r="OR167" s="1"/>
      <c r="OS167" s="1"/>
      <c r="OT167" s="1"/>
      <c r="OU167" s="1"/>
      <c r="OV167" s="1"/>
      <c r="OW167" s="1"/>
      <c r="OX167" s="1"/>
      <c r="OY167" s="1"/>
      <c r="OZ167" s="1"/>
      <c r="PA167" s="1"/>
      <c r="PB167" s="1"/>
      <c r="PC167" s="1"/>
      <c r="PD167" s="1"/>
      <c r="PE167" s="1"/>
      <c r="PF167" s="1"/>
      <c r="PG167" s="1"/>
      <c r="PH167" s="1"/>
      <c r="PI167" s="1"/>
      <c r="PJ167" s="1"/>
      <c r="PK167" s="1"/>
      <c r="PL167" s="1"/>
      <c r="PM167" s="1"/>
      <c r="PN167" s="1"/>
      <c r="PO167" s="1"/>
      <c r="PP167" s="1"/>
      <c r="PQ167" s="1"/>
      <c r="PR167" s="1"/>
      <c r="PS167" s="1"/>
      <c r="PT167" s="1"/>
      <c r="PU167" s="1"/>
      <c r="PV167" s="1"/>
      <c r="PW167" s="1"/>
      <c r="PX167" s="1"/>
      <c r="PY167" s="1"/>
      <c r="PZ167" s="1"/>
      <c r="QA167" s="1"/>
      <c r="QB167" s="1"/>
      <c r="QC167" s="1"/>
      <c r="QD167" s="1"/>
      <c r="QE167" s="1"/>
      <c r="QF167" s="1"/>
      <c r="QG167" s="1"/>
      <c r="QH167" s="1"/>
      <c r="QI167" s="1"/>
      <c r="QJ167" s="1"/>
      <c r="QK167" s="1"/>
      <c r="QL167" s="1"/>
      <c r="QM167" s="1"/>
      <c r="QN167" s="1"/>
      <c r="QO167" s="1"/>
      <c r="QP167" s="1"/>
      <c r="QQ167" s="1"/>
      <c r="QR167" s="1"/>
      <c r="QS167" s="1"/>
      <c r="QT167" s="1"/>
      <c r="QU167" s="1"/>
      <c r="QV167" s="1"/>
      <c r="QW167" s="1"/>
      <c r="QX167" s="1"/>
      <c r="QY167" s="1"/>
      <c r="QZ167" s="1"/>
      <c r="RA167" s="1"/>
      <c r="RB167" s="1"/>
      <c r="RC167" s="1"/>
      <c r="RD167" s="1"/>
      <c r="RE167" s="1"/>
      <c r="RF167" s="1"/>
      <c r="RG167" s="1"/>
      <c r="RH167" s="1"/>
      <c r="RI167" s="1"/>
      <c r="RJ167" s="1"/>
      <c r="RK167" s="1"/>
      <c r="RL167" s="1"/>
      <c r="RM167" s="1"/>
      <c r="RN167" s="1"/>
      <c r="RO167" s="1"/>
      <c r="RP167" s="1"/>
      <c r="RQ167" s="1"/>
      <c r="RR167" s="1"/>
      <c r="RS167" s="1"/>
      <c r="RT167" s="1"/>
      <c r="RU167" s="1"/>
      <c r="RV167" s="1"/>
      <c r="RW167" s="1"/>
      <c r="RX167" s="1"/>
      <c r="RY167" s="1"/>
      <c r="RZ167" s="1"/>
      <c r="SA167" s="1"/>
      <c r="SB167" s="1"/>
      <c r="SC167" s="1"/>
      <c r="SD167" s="1"/>
      <c r="SE167" s="1"/>
      <c r="SF167" s="1"/>
      <c r="SG167" s="1"/>
      <c r="SH167" s="1"/>
      <c r="SI167" s="1"/>
      <c r="SJ167" s="1"/>
      <c r="SK167" s="1"/>
      <c r="SL167" s="1"/>
      <c r="SM167" s="1"/>
      <c r="SN167" s="1"/>
      <c r="SO167" s="1"/>
    </row>
    <row r="168" spans="1:50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  <c r="IW168" s="1"/>
      <c r="IX168" s="1"/>
      <c r="IY168" s="1"/>
      <c r="IZ168" s="1"/>
      <c r="JA168" s="1"/>
      <c r="JB168" s="1"/>
      <c r="JC168" s="1"/>
      <c r="JD168" s="1"/>
      <c r="JE168" s="1"/>
      <c r="JF168" s="1"/>
      <c r="JG168" s="1"/>
      <c r="JH168" s="1"/>
      <c r="JI168" s="1"/>
      <c r="JJ168" s="1"/>
      <c r="JK168" s="1"/>
      <c r="JL168" s="1"/>
      <c r="JM168" s="1"/>
      <c r="JN168" s="1"/>
      <c r="JO168" s="1"/>
      <c r="JP168" s="1"/>
      <c r="JQ168" s="1"/>
      <c r="JR168" s="1"/>
      <c r="JS168" s="1"/>
      <c r="JT168" s="1"/>
      <c r="JU168" s="1"/>
      <c r="JV168" s="1"/>
      <c r="JW168" s="1"/>
      <c r="JX168" s="1"/>
      <c r="JY168" s="1"/>
      <c r="JZ168" s="1"/>
      <c r="KA168" s="1"/>
      <c r="KB168" s="1"/>
      <c r="KC168" s="1"/>
      <c r="KD168" s="1"/>
      <c r="KE168" s="1"/>
      <c r="KF168" s="1"/>
      <c r="KG168" s="1"/>
      <c r="KH168" s="1"/>
      <c r="KI168" s="1"/>
      <c r="KJ168" s="1"/>
      <c r="KK168" s="1"/>
      <c r="KL168" s="1"/>
      <c r="KM168" s="1"/>
      <c r="KN168" s="1"/>
      <c r="KO168" s="1"/>
      <c r="KP168" s="1"/>
      <c r="KQ168" s="1"/>
      <c r="KR168" s="1"/>
      <c r="KS168" s="1"/>
      <c r="KT168" s="1"/>
      <c r="KU168" s="1"/>
      <c r="KV168" s="1"/>
      <c r="KW168" s="1"/>
      <c r="KX168" s="1"/>
      <c r="KY168" s="1"/>
      <c r="KZ168" s="1"/>
      <c r="LA168" s="1"/>
      <c r="LB168" s="1"/>
      <c r="LC168" s="1"/>
      <c r="LD168" s="1"/>
      <c r="LE168" s="1"/>
      <c r="LF168" s="1"/>
      <c r="LG168" s="1"/>
      <c r="LH168" s="1"/>
      <c r="LI168" s="1"/>
      <c r="LJ168" s="1"/>
      <c r="LK168" s="1"/>
      <c r="LL168" s="1"/>
      <c r="LM168" s="1"/>
      <c r="LN168" s="1"/>
      <c r="LO168" s="1"/>
      <c r="LP168" s="1"/>
      <c r="LQ168" s="1"/>
      <c r="LR168" s="1"/>
      <c r="LS168" s="1"/>
      <c r="LT168" s="1"/>
      <c r="LU168" s="1"/>
      <c r="LV168" s="1"/>
      <c r="LW168" s="1"/>
      <c r="LX168" s="1"/>
      <c r="LY168" s="1"/>
      <c r="LZ168" s="1"/>
      <c r="MA168" s="1"/>
      <c r="MB168" s="1"/>
      <c r="MC168" s="1"/>
      <c r="MD168" s="1"/>
      <c r="ME168" s="1"/>
      <c r="MF168" s="1"/>
      <c r="MG168" s="1"/>
      <c r="MH168" s="1"/>
      <c r="MI168" s="1"/>
      <c r="MJ168" s="1"/>
      <c r="MK168" s="1"/>
      <c r="ML168" s="1"/>
      <c r="MM168" s="1"/>
      <c r="MN168" s="1"/>
      <c r="MO168" s="1"/>
      <c r="MP168" s="1"/>
      <c r="MQ168" s="1"/>
      <c r="MR168" s="1"/>
      <c r="MS168" s="1"/>
      <c r="MT168" s="1"/>
      <c r="MU168" s="1"/>
      <c r="MV168" s="1"/>
      <c r="MW168" s="1"/>
      <c r="MX168" s="1"/>
      <c r="MY168" s="1"/>
      <c r="MZ168" s="1"/>
      <c r="NA168" s="1"/>
      <c r="NB168" s="1"/>
      <c r="NC168" s="1"/>
      <c r="ND168" s="1"/>
      <c r="NE168" s="1"/>
      <c r="NF168" s="1"/>
      <c r="NG168" s="1"/>
      <c r="NH168" s="1"/>
      <c r="NI168" s="1"/>
      <c r="NJ168" s="1"/>
      <c r="NK168" s="1"/>
      <c r="NL168" s="1"/>
      <c r="NM168" s="1"/>
      <c r="NN168" s="1"/>
      <c r="NO168" s="1"/>
      <c r="NP168" s="1"/>
      <c r="NQ168" s="1"/>
      <c r="NR168" s="1"/>
      <c r="NS168" s="1"/>
      <c r="NT168" s="1"/>
      <c r="NU168" s="1"/>
      <c r="NV168" s="1"/>
      <c r="NW168" s="1"/>
      <c r="NX168" s="1"/>
      <c r="NY168" s="1"/>
      <c r="NZ168" s="1"/>
      <c r="OA168" s="1"/>
      <c r="OB168" s="1"/>
      <c r="OC168" s="1"/>
      <c r="OD168" s="1"/>
      <c r="OE168" s="1"/>
      <c r="OF168" s="1"/>
      <c r="OG168" s="1"/>
      <c r="OH168" s="1"/>
      <c r="OI168" s="1"/>
      <c r="OJ168" s="1"/>
      <c r="OK168" s="1"/>
      <c r="OL168" s="1"/>
      <c r="OM168" s="1"/>
      <c r="ON168" s="1"/>
      <c r="OO168" s="1"/>
      <c r="OP168" s="1"/>
      <c r="OQ168" s="1"/>
      <c r="OR168" s="1"/>
      <c r="OS168" s="1"/>
      <c r="OT168" s="1"/>
      <c r="OU168" s="1"/>
      <c r="OV168" s="1"/>
      <c r="OW168" s="1"/>
      <c r="OX168" s="1"/>
      <c r="OY168" s="1"/>
      <c r="OZ168" s="1"/>
      <c r="PA168" s="1"/>
      <c r="PB168" s="1"/>
      <c r="PC168" s="1"/>
      <c r="PD168" s="1"/>
      <c r="PE168" s="1"/>
      <c r="PF168" s="1"/>
      <c r="PG168" s="1"/>
      <c r="PH168" s="1"/>
      <c r="PI168" s="1"/>
      <c r="PJ168" s="1"/>
      <c r="PK168" s="1"/>
      <c r="PL168" s="1"/>
      <c r="PM168" s="1"/>
      <c r="PN168" s="1"/>
      <c r="PO168" s="1"/>
      <c r="PP168" s="1"/>
      <c r="PQ168" s="1"/>
      <c r="PR168" s="1"/>
      <c r="PS168" s="1"/>
      <c r="PT168" s="1"/>
      <c r="PU168" s="1"/>
      <c r="PV168" s="1"/>
      <c r="PW168" s="1"/>
      <c r="PX168" s="1"/>
      <c r="PY168" s="1"/>
      <c r="PZ168" s="1"/>
      <c r="QA168" s="1"/>
      <c r="QB168" s="1"/>
      <c r="QC168" s="1"/>
      <c r="QD168" s="1"/>
      <c r="QE168" s="1"/>
      <c r="QF168" s="1"/>
      <c r="QG168" s="1"/>
      <c r="QH168" s="1"/>
      <c r="QI168" s="1"/>
      <c r="QJ168" s="1"/>
      <c r="QK168" s="1"/>
      <c r="QL168" s="1"/>
      <c r="QM168" s="1"/>
      <c r="QN168" s="1"/>
      <c r="QO168" s="1"/>
      <c r="QP168" s="1"/>
      <c r="QQ168" s="1"/>
      <c r="QR168" s="1"/>
      <c r="QS168" s="1"/>
      <c r="QT168" s="1"/>
      <c r="QU168" s="1"/>
      <c r="QV168" s="1"/>
      <c r="QW168" s="1"/>
      <c r="QX168" s="1"/>
      <c r="QY168" s="1"/>
      <c r="QZ168" s="1"/>
      <c r="RA168" s="1"/>
      <c r="RB168" s="1"/>
      <c r="RC168" s="1"/>
      <c r="RD168" s="1"/>
      <c r="RE168" s="1"/>
      <c r="RF168" s="1"/>
      <c r="RG168" s="1"/>
      <c r="RH168" s="1"/>
      <c r="RI168" s="1"/>
      <c r="RJ168" s="1"/>
      <c r="RK168" s="1"/>
      <c r="RL168" s="1"/>
      <c r="RM168" s="1"/>
      <c r="RN168" s="1"/>
      <c r="RO168" s="1"/>
      <c r="RP168" s="1"/>
      <c r="RQ168" s="1"/>
      <c r="RR168" s="1"/>
      <c r="RS168" s="1"/>
      <c r="RT168" s="1"/>
      <c r="RU168" s="1"/>
      <c r="RV168" s="1"/>
      <c r="RW168" s="1"/>
      <c r="RX168" s="1"/>
      <c r="RY168" s="1"/>
      <c r="RZ168" s="1"/>
      <c r="SA168" s="1"/>
      <c r="SB168" s="1"/>
      <c r="SC168" s="1"/>
      <c r="SD168" s="1"/>
      <c r="SE168" s="1"/>
      <c r="SF168" s="1"/>
      <c r="SG168" s="1"/>
      <c r="SH168" s="1"/>
      <c r="SI168" s="1"/>
      <c r="SJ168" s="1"/>
      <c r="SK168" s="1"/>
      <c r="SL168" s="1"/>
      <c r="SM168" s="1"/>
      <c r="SN168" s="1"/>
      <c r="SO168" s="1"/>
    </row>
    <row r="169" spans="1:50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  <c r="IX169" s="1"/>
      <c r="IY169" s="1"/>
      <c r="IZ169" s="1"/>
      <c r="JA169" s="1"/>
      <c r="JB169" s="1"/>
      <c r="JC169" s="1"/>
      <c r="JD169" s="1"/>
      <c r="JE169" s="1"/>
      <c r="JF169" s="1"/>
      <c r="JG169" s="1"/>
      <c r="JH169" s="1"/>
      <c r="JI169" s="1"/>
      <c r="JJ169" s="1"/>
      <c r="JK169" s="1"/>
      <c r="JL169" s="1"/>
      <c r="JM169" s="1"/>
      <c r="JN169" s="1"/>
      <c r="JO169" s="1"/>
      <c r="JP169" s="1"/>
      <c r="JQ169" s="1"/>
      <c r="JR169" s="1"/>
      <c r="JS169" s="1"/>
      <c r="JT169" s="1"/>
      <c r="JU169" s="1"/>
      <c r="JV169" s="1"/>
      <c r="JW169" s="1"/>
      <c r="JX169" s="1"/>
      <c r="JY169" s="1"/>
      <c r="JZ169" s="1"/>
      <c r="KA169" s="1"/>
      <c r="KB169" s="1"/>
      <c r="KC169" s="1"/>
      <c r="KD169" s="1"/>
      <c r="KE169" s="1"/>
      <c r="KF169" s="1"/>
      <c r="KG169" s="1"/>
      <c r="KH169" s="1"/>
      <c r="KI169" s="1"/>
      <c r="KJ169" s="1"/>
      <c r="KK169" s="1"/>
      <c r="KL169" s="1"/>
      <c r="KM169" s="1"/>
      <c r="KN169" s="1"/>
      <c r="KO169" s="1"/>
      <c r="KP169" s="1"/>
      <c r="KQ169" s="1"/>
      <c r="KR169" s="1"/>
      <c r="KS169" s="1"/>
      <c r="KT169" s="1"/>
      <c r="KU169" s="1"/>
      <c r="KV169" s="1"/>
      <c r="KW169" s="1"/>
      <c r="KX169" s="1"/>
      <c r="KY169" s="1"/>
      <c r="KZ169" s="1"/>
      <c r="LA169" s="1"/>
      <c r="LB169" s="1"/>
      <c r="LC169" s="1"/>
      <c r="LD169" s="1"/>
      <c r="LE169" s="1"/>
      <c r="LF169" s="1"/>
      <c r="LG169" s="1"/>
      <c r="LH169" s="1"/>
      <c r="LI169" s="1"/>
      <c r="LJ169" s="1"/>
      <c r="LK169" s="1"/>
      <c r="LL169" s="1"/>
      <c r="LM169" s="1"/>
      <c r="LN169" s="1"/>
      <c r="LO169" s="1"/>
      <c r="LP169" s="1"/>
      <c r="LQ169" s="1"/>
      <c r="LR169" s="1"/>
      <c r="LS169" s="1"/>
      <c r="LT169" s="1"/>
      <c r="LU169" s="1"/>
      <c r="LV169" s="1"/>
      <c r="LW169" s="1"/>
      <c r="LX169" s="1"/>
      <c r="LY169" s="1"/>
      <c r="LZ169" s="1"/>
      <c r="MA169" s="1"/>
      <c r="MB169" s="1"/>
      <c r="MC169" s="1"/>
      <c r="MD169" s="1"/>
      <c r="ME169" s="1"/>
      <c r="MF169" s="1"/>
      <c r="MG169" s="1"/>
      <c r="MH169" s="1"/>
      <c r="MI169" s="1"/>
      <c r="MJ169" s="1"/>
      <c r="MK169" s="1"/>
      <c r="ML169" s="1"/>
      <c r="MM169" s="1"/>
      <c r="MN169" s="1"/>
      <c r="MO169" s="1"/>
      <c r="MP169" s="1"/>
      <c r="MQ169" s="1"/>
      <c r="MR169" s="1"/>
      <c r="MS169" s="1"/>
      <c r="MT169" s="1"/>
      <c r="MU169" s="1"/>
      <c r="MV169" s="1"/>
      <c r="MW169" s="1"/>
      <c r="MX169" s="1"/>
      <c r="MY169" s="1"/>
      <c r="MZ169" s="1"/>
      <c r="NA169" s="1"/>
      <c r="NB169" s="1"/>
      <c r="NC169" s="1"/>
      <c r="ND169" s="1"/>
      <c r="NE169" s="1"/>
      <c r="NF169" s="1"/>
      <c r="NG169" s="1"/>
      <c r="NH169" s="1"/>
      <c r="NI169" s="1"/>
      <c r="NJ169" s="1"/>
      <c r="NK169" s="1"/>
      <c r="NL169" s="1"/>
      <c r="NM169" s="1"/>
      <c r="NN169" s="1"/>
      <c r="NO169" s="1"/>
      <c r="NP169" s="1"/>
      <c r="NQ169" s="1"/>
      <c r="NR169" s="1"/>
      <c r="NS169" s="1"/>
      <c r="NT169" s="1"/>
      <c r="NU169" s="1"/>
      <c r="NV169" s="1"/>
      <c r="NW169" s="1"/>
      <c r="NX169" s="1"/>
      <c r="NY169" s="1"/>
      <c r="NZ169" s="1"/>
      <c r="OA169" s="1"/>
      <c r="OB169" s="1"/>
      <c r="OC169" s="1"/>
      <c r="OD169" s="1"/>
      <c r="OE169" s="1"/>
      <c r="OF169" s="1"/>
      <c r="OG169" s="1"/>
      <c r="OH169" s="1"/>
      <c r="OI169" s="1"/>
      <c r="OJ169" s="1"/>
      <c r="OK169" s="1"/>
      <c r="OL169" s="1"/>
      <c r="OM169" s="1"/>
      <c r="ON169" s="1"/>
      <c r="OO169" s="1"/>
      <c r="OP169" s="1"/>
      <c r="OQ169" s="1"/>
      <c r="OR169" s="1"/>
      <c r="OS169" s="1"/>
      <c r="OT169" s="1"/>
      <c r="OU169" s="1"/>
      <c r="OV169" s="1"/>
      <c r="OW169" s="1"/>
      <c r="OX169" s="1"/>
      <c r="OY169" s="1"/>
      <c r="OZ169" s="1"/>
      <c r="PA169" s="1"/>
      <c r="PB169" s="1"/>
      <c r="PC169" s="1"/>
      <c r="PD169" s="1"/>
      <c r="PE169" s="1"/>
      <c r="PF169" s="1"/>
      <c r="PG169" s="1"/>
      <c r="PH169" s="1"/>
      <c r="PI169" s="1"/>
      <c r="PJ169" s="1"/>
      <c r="PK169" s="1"/>
      <c r="PL169" s="1"/>
      <c r="PM169" s="1"/>
      <c r="PN169" s="1"/>
      <c r="PO169" s="1"/>
      <c r="PP169" s="1"/>
      <c r="PQ169" s="1"/>
      <c r="PR169" s="1"/>
      <c r="PS169" s="1"/>
      <c r="PT169" s="1"/>
      <c r="PU169" s="1"/>
      <c r="PV169" s="1"/>
      <c r="PW169" s="1"/>
      <c r="PX169" s="1"/>
      <c r="PY169" s="1"/>
      <c r="PZ169" s="1"/>
      <c r="QA169" s="1"/>
      <c r="QB169" s="1"/>
      <c r="QC169" s="1"/>
      <c r="QD169" s="1"/>
      <c r="QE169" s="1"/>
      <c r="QF169" s="1"/>
      <c r="QG169" s="1"/>
      <c r="QH169" s="1"/>
      <c r="QI169" s="1"/>
      <c r="QJ169" s="1"/>
      <c r="QK169" s="1"/>
      <c r="QL169" s="1"/>
      <c r="QM169" s="1"/>
      <c r="QN169" s="1"/>
      <c r="QO169" s="1"/>
      <c r="QP169" s="1"/>
      <c r="QQ169" s="1"/>
      <c r="QR169" s="1"/>
      <c r="QS169" s="1"/>
      <c r="QT169" s="1"/>
      <c r="QU169" s="1"/>
      <c r="QV169" s="1"/>
      <c r="QW169" s="1"/>
      <c r="QX169" s="1"/>
      <c r="QY169" s="1"/>
      <c r="QZ169" s="1"/>
      <c r="RA169" s="1"/>
      <c r="RB169" s="1"/>
      <c r="RC169" s="1"/>
      <c r="RD169" s="1"/>
      <c r="RE169" s="1"/>
      <c r="RF169" s="1"/>
      <c r="RG169" s="1"/>
      <c r="RH169" s="1"/>
      <c r="RI169" s="1"/>
      <c r="RJ169" s="1"/>
      <c r="RK169" s="1"/>
      <c r="RL169" s="1"/>
      <c r="RM169" s="1"/>
      <c r="RN169" s="1"/>
      <c r="RO169" s="1"/>
      <c r="RP169" s="1"/>
      <c r="RQ169" s="1"/>
      <c r="RR169" s="1"/>
      <c r="RS169" s="1"/>
      <c r="RT169" s="1"/>
      <c r="RU169" s="1"/>
      <c r="RV169" s="1"/>
      <c r="RW169" s="1"/>
      <c r="RX169" s="1"/>
      <c r="RY169" s="1"/>
      <c r="RZ169" s="1"/>
      <c r="SA169" s="1"/>
      <c r="SB169" s="1"/>
      <c r="SC169" s="1"/>
      <c r="SD169" s="1"/>
      <c r="SE169" s="1"/>
      <c r="SF169" s="1"/>
      <c r="SG169" s="1"/>
      <c r="SH169" s="1"/>
      <c r="SI169" s="1"/>
      <c r="SJ169" s="1"/>
      <c r="SK169" s="1"/>
      <c r="SL169" s="1"/>
      <c r="SM169" s="1"/>
      <c r="SN169" s="1"/>
      <c r="SO169" s="1"/>
    </row>
    <row r="170" spans="1:50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  <c r="IW170" s="1"/>
      <c r="IX170" s="1"/>
      <c r="IY170" s="1"/>
      <c r="IZ170" s="1"/>
      <c r="JA170" s="1"/>
      <c r="JB170" s="1"/>
      <c r="JC170" s="1"/>
      <c r="JD170" s="1"/>
      <c r="JE170" s="1"/>
      <c r="JF170" s="1"/>
      <c r="JG170" s="1"/>
      <c r="JH170" s="1"/>
      <c r="JI170" s="1"/>
      <c r="JJ170" s="1"/>
      <c r="JK170" s="1"/>
      <c r="JL170" s="1"/>
      <c r="JM170" s="1"/>
      <c r="JN170" s="1"/>
      <c r="JO170" s="1"/>
      <c r="JP170" s="1"/>
      <c r="JQ170" s="1"/>
      <c r="JR170" s="1"/>
      <c r="JS170" s="1"/>
      <c r="JT170" s="1"/>
      <c r="JU170" s="1"/>
      <c r="JV170" s="1"/>
      <c r="JW170" s="1"/>
      <c r="JX170" s="1"/>
      <c r="JY170" s="1"/>
      <c r="JZ170" s="1"/>
      <c r="KA170" s="1"/>
      <c r="KB170" s="1"/>
      <c r="KC170" s="1"/>
      <c r="KD170" s="1"/>
      <c r="KE170" s="1"/>
      <c r="KF170" s="1"/>
      <c r="KG170" s="1"/>
      <c r="KH170" s="1"/>
      <c r="KI170" s="1"/>
      <c r="KJ170" s="1"/>
      <c r="KK170" s="1"/>
      <c r="KL170" s="1"/>
      <c r="KM170" s="1"/>
      <c r="KN170" s="1"/>
      <c r="KO170" s="1"/>
      <c r="KP170" s="1"/>
      <c r="KQ170" s="1"/>
      <c r="KR170" s="1"/>
      <c r="KS170" s="1"/>
      <c r="KT170" s="1"/>
      <c r="KU170" s="1"/>
      <c r="KV170" s="1"/>
      <c r="KW170" s="1"/>
      <c r="KX170" s="1"/>
      <c r="KY170" s="1"/>
      <c r="KZ170" s="1"/>
      <c r="LA170" s="1"/>
      <c r="LB170" s="1"/>
      <c r="LC170" s="1"/>
      <c r="LD170" s="1"/>
      <c r="LE170" s="1"/>
      <c r="LF170" s="1"/>
      <c r="LG170" s="1"/>
      <c r="LH170" s="1"/>
      <c r="LI170" s="1"/>
      <c r="LJ170" s="1"/>
      <c r="LK170" s="1"/>
      <c r="LL170" s="1"/>
      <c r="LM170" s="1"/>
      <c r="LN170" s="1"/>
      <c r="LO170" s="1"/>
      <c r="LP170" s="1"/>
      <c r="LQ170" s="1"/>
      <c r="LR170" s="1"/>
      <c r="LS170" s="1"/>
      <c r="LT170" s="1"/>
      <c r="LU170" s="1"/>
      <c r="LV170" s="1"/>
      <c r="LW170" s="1"/>
      <c r="LX170" s="1"/>
      <c r="LY170" s="1"/>
      <c r="LZ170" s="1"/>
      <c r="MA170" s="1"/>
      <c r="MB170" s="1"/>
      <c r="MC170" s="1"/>
      <c r="MD170" s="1"/>
      <c r="ME170" s="1"/>
      <c r="MF170" s="1"/>
      <c r="MG170" s="1"/>
      <c r="MH170" s="1"/>
      <c r="MI170" s="1"/>
      <c r="MJ170" s="1"/>
      <c r="MK170" s="1"/>
      <c r="ML170" s="1"/>
      <c r="MM170" s="1"/>
      <c r="MN170" s="1"/>
      <c r="MO170" s="1"/>
      <c r="MP170" s="1"/>
      <c r="MQ170" s="1"/>
      <c r="MR170" s="1"/>
      <c r="MS170" s="1"/>
      <c r="MT170" s="1"/>
      <c r="MU170" s="1"/>
      <c r="MV170" s="1"/>
      <c r="MW170" s="1"/>
      <c r="MX170" s="1"/>
      <c r="MY170" s="1"/>
      <c r="MZ170" s="1"/>
      <c r="NA170" s="1"/>
      <c r="NB170" s="1"/>
      <c r="NC170" s="1"/>
      <c r="ND170" s="1"/>
      <c r="NE170" s="1"/>
      <c r="NF170" s="1"/>
      <c r="NG170" s="1"/>
      <c r="NH170" s="1"/>
      <c r="NI170" s="1"/>
      <c r="NJ170" s="1"/>
      <c r="NK170" s="1"/>
      <c r="NL170" s="1"/>
      <c r="NM170" s="1"/>
      <c r="NN170" s="1"/>
      <c r="NO170" s="1"/>
      <c r="NP170" s="1"/>
      <c r="NQ170" s="1"/>
      <c r="NR170" s="1"/>
      <c r="NS170" s="1"/>
      <c r="NT170" s="1"/>
      <c r="NU170" s="1"/>
      <c r="NV170" s="1"/>
      <c r="NW170" s="1"/>
      <c r="NX170" s="1"/>
      <c r="NY170" s="1"/>
      <c r="NZ170" s="1"/>
      <c r="OA170" s="1"/>
      <c r="OB170" s="1"/>
      <c r="OC170" s="1"/>
      <c r="OD170" s="1"/>
      <c r="OE170" s="1"/>
      <c r="OF170" s="1"/>
      <c r="OG170" s="1"/>
      <c r="OH170" s="1"/>
      <c r="OI170" s="1"/>
      <c r="OJ170" s="1"/>
      <c r="OK170" s="1"/>
      <c r="OL170" s="1"/>
      <c r="OM170" s="1"/>
      <c r="ON170" s="1"/>
      <c r="OO170" s="1"/>
      <c r="OP170" s="1"/>
      <c r="OQ170" s="1"/>
      <c r="OR170" s="1"/>
      <c r="OS170" s="1"/>
      <c r="OT170" s="1"/>
      <c r="OU170" s="1"/>
      <c r="OV170" s="1"/>
      <c r="OW170" s="1"/>
      <c r="OX170" s="1"/>
      <c r="OY170" s="1"/>
      <c r="OZ170" s="1"/>
      <c r="PA170" s="1"/>
      <c r="PB170" s="1"/>
      <c r="PC170" s="1"/>
      <c r="PD170" s="1"/>
      <c r="PE170" s="1"/>
      <c r="PF170" s="1"/>
      <c r="PG170" s="1"/>
      <c r="PH170" s="1"/>
      <c r="PI170" s="1"/>
      <c r="PJ170" s="1"/>
      <c r="PK170" s="1"/>
      <c r="PL170" s="1"/>
      <c r="PM170" s="1"/>
      <c r="PN170" s="1"/>
      <c r="PO170" s="1"/>
      <c r="PP170" s="1"/>
      <c r="PQ170" s="1"/>
      <c r="PR170" s="1"/>
      <c r="PS170" s="1"/>
      <c r="PT170" s="1"/>
      <c r="PU170" s="1"/>
      <c r="PV170" s="1"/>
      <c r="PW170" s="1"/>
      <c r="PX170" s="1"/>
      <c r="PY170" s="1"/>
      <c r="PZ170" s="1"/>
      <c r="QA170" s="1"/>
      <c r="QB170" s="1"/>
      <c r="QC170" s="1"/>
      <c r="QD170" s="1"/>
      <c r="QE170" s="1"/>
      <c r="QF170" s="1"/>
      <c r="QG170" s="1"/>
      <c r="QH170" s="1"/>
      <c r="QI170" s="1"/>
      <c r="QJ170" s="1"/>
      <c r="QK170" s="1"/>
      <c r="QL170" s="1"/>
      <c r="QM170" s="1"/>
      <c r="QN170" s="1"/>
      <c r="QO170" s="1"/>
      <c r="QP170" s="1"/>
      <c r="QQ170" s="1"/>
      <c r="QR170" s="1"/>
      <c r="QS170" s="1"/>
      <c r="QT170" s="1"/>
      <c r="QU170" s="1"/>
      <c r="QV170" s="1"/>
      <c r="QW170" s="1"/>
      <c r="QX170" s="1"/>
      <c r="QY170" s="1"/>
      <c r="QZ170" s="1"/>
      <c r="RA170" s="1"/>
      <c r="RB170" s="1"/>
      <c r="RC170" s="1"/>
      <c r="RD170" s="1"/>
      <c r="RE170" s="1"/>
      <c r="RF170" s="1"/>
      <c r="RG170" s="1"/>
      <c r="RH170" s="1"/>
      <c r="RI170" s="1"/>
      <c r="RJ170" s="1"/>
      <c r="RK170" s="1"/>
      <c r="RL170" s="1"/>
      <c r="RM170" s="1"/>
      <c r="RN170" s="1"/>
      <c r="RO170" s="1"/>
      <c r="RP170" s="1"/>
      <c r="RQ170" s="1"/>
      <c r="RR170" s="1"/>
      <c r="RS170" s="1"/>
      <c r="RT170" s="1"/>
      <c r="RU170" s="1"/>
      <c r="RV170" s="1"/>
      <c r="RW170" s="1"/>
      <c r="RX170" s="1"/>
      <c r="RY170" s="1"/>
      <c r="RZ170" s="1"/>
      <c r="SA170" s="1"/>
      <c r="SB170" s="1"/>
      <c r="SC170" s="1"/>
      <c r="SD170" s="1"/>
      <c r="SE170" s="1"/>
      <c r="SF170" s="1"/>
      <c r="SG170" s="1"/>
      <c r="SH170" s="1"/>
      <c r="SI170" s="1"/>
      <c r="SJ170" s="1"/>
      <c r="SK170" s="1"/>
      <c r="SL170" s="1"/>
      <c r="SM170" s="1"/>
      <c r="SN170" s="1"/>
      <c r="SO170" s="1"/>
    </row>
    <row r="171" spans="1:509" x14ac:dyDescent="0.25">
      <c r="A171" s="1"/>
      <c r="B171" s="1"/>
      <c r="C171" s="1"/>
      <c r="D171" s="1"/>
      <c r="E171" s="1"/>
      <c r="F171" s="1"/>
    </row>
    <row r="172" spans="1:509" x14ac:dyDescent="0.25">
      <c r="A172" s="1"/>
      <c r="B172" s="1"/>
      <c r="C172" s="1"/>
      <c r="D172" s="1"/>
      <c r="E172" s="1"/>
      <c r="F172" s="1"/>
    </row>
    <row r="173" spans="1:509" x14ac:dyDescent="0.25">
      <c r="A173" s="1"/>
      <c r="B173" s="1"/>
      <c r="C173" s="1"/>
      <c r="D173" s="1"/>
      <c r="E173" s="1"/>
      <c r="F173" s="1"/>
    </row>
    <row r="174" spans="1:509" x14ac:dyDescent="0.25">
      <c r="A174" s="1"/>
      <c r="B174" s="1"/>
      <c r="C174" s="1"/>
      <c r="D174" s="1"/>
      <c r="E174" s="1"/>
      <c r="F174" s="1"/>
    </row>
    <row r="175" spans="1:509" x14ac:dyDescent="0.25">
      <c r="A175" s="1"/>
      <c r="B175" s="1"/>
      <c r="C175" s="1"/>
      <c r="D175" s="1"/>
      <c r="E175" s="1"/>
      <c r="F175" s="1"/>
    </row>
    <row r="176" spans="1:509" x14ac:dyDescent="0.25">
      <c r="A176" s="1"/>
      <c r="B176" s="1"/>
      <c r="C176" s="1"/>
      <c r="D176" s="1"/>
      <c r="E176" s="1"/>
      <c r="F176" s="1"/>
    </row>
    <row r="177" spans="1:6" x14ac:dyDescent="0.25">
      <c r="A177" s="1"/>
      <c r="B177" s="1"/>
      <c r="C177" s="1"/>
      <c r="D177" s="1"/>
      <c r="E177" s="1"/>
      <c r="F177" s="1"/>
    </row>
    <row r="178" spans="1:6" x14ac:dyDescent="0.25">
      <c r="A178" s="1"/>
      <c r="B178" s="1"/>
      <c r="C178" s="1"/>
      <c r="D178" s="1"/>
      <c r="E178" s="1"/>
      <c r="F178" s="1"/>
    </row>
    <row r="179" spans="1:6" x14ac:dyDescent="0.25">
      <c r="A179" s="1"/>
      <c r="B179" s="1"/>
      <c r="C179" s="1"/>
      <c r="D179" s="1"/>
      <c r="E179" s="1"/>
      <c r="F179" s="1"/>
    </row>
    <row r="180" spans="1:6" x14ac:dyDescent="0.25">
      <c r="A180" s="1"/>
      <c r="B180" s="1"/>
      <c r="C180" s="1"/>
      <c r="D180" s="1"/>
      <c r="E180" s="1"/>
      <c r="F180" s="1"/>
    </row>
    <row r="181" spans="1:6" x14ac:dyDescent="0.25">
      <c r="A181" s="1"/>
      <c r="B181" s="1"/>
      <c r="C181" s="1"/>
      <c r="D181" s="1"/>
      <c r="E181" s="1"/>
      <c r="F181" s="1"/>
    </row>
    <row r="182" spans="1:6" x14ac:dyDescent="0.25">
      <c r="A182" s="1"/>
      <c r="B182" s="1"/>
      <c r="C182" s="1"/>
      <c r="D182" s="1"/>
      <c r="E182" s="1"/>
      <c r="F182" s="1"/>
    </row>
    <row r="183" spans="1:6" x14ac:dyDescent="0.25">
      <c r="A183" s="1"/>
      <c r="B183" s="1"/>
      <c r="C183" s="1"/>
      <c r="D183" s="1"/>
      <c r="E183" s="1"/>
      <c r="F183" s="1"/>
    </row>
    <row r="184" spans="1:6" x14ac:dyDescent="0.25">
      <c r="A184" s="1"/>
      <c r="B184" s="1"/>
      <c r="C184" s="1"/>
      <c r="D184" s="1"/>
      <c r="E184" s="1"/>
      <c r="F184" s="1"/>
    </row>
    <row r="185" spans="1:6" x14ac:dyDescent="0.25">
      <c r="A185" s="1"/>
      <c r="B185" s="1"/>
      <c r="C185" s="1"/>
      <c r="D185" s="1"/>
      <c r="E185" s="1"/>
      <c r="F185" s="1"/>
    </row>
    <row r="186" spans="1:6" x14ac:dyDescent="0.25">
      <c r="A186" s="1"/>
      <c r="B186" s="1"/>
      <c r="C186" s="1"/>
      <c r="D186" s="1"/>
      <c r="E186" s="1"/>
      <c r="F186" s="1"/>
    </row>
    <row r="187" spans="1:6" x14ac:dyDescent="0.25">
      <c r="A187" s="1"/>
      <c r="B187" s="1"/>
      <c r="C187" s="1"/>
      <c r="D187" s="1"/>
      <c r="E187" s="1"/>
      <c r="F187" s="1"/>
    </row>
    <row r="188" spans="1:6" x14ac:dyDescent="0.25">
      <c r="A188" s="1"/>
      <c r="B188" s="1"/>
      <c r="C188" s="1"/>
      <c r="D188" s="1"/>
      <c r="E188" s="1"/>
      <c r="F188" s="1"/>
    </row>
    <row r="189" spans="1:6" x14ac:dyDescent="0.25">
      <c r="A189" s="1"/>
      <c r="B189" s="1"/>
      <c r="C189" s="1"/>
      <c r="D189" s="1"/>
      <c r="E189" s="1"/>
      <c r="F189" s="1"/>
    </row>
    <row r="190" spans="1:6" x14ac:dyDescent="0.25">
      <c r="A190" s="1"/>
      <c r="B190" s="1"/>
      <c r="C190" s="1"/>
      <c r="D190" s="1"/>
      <c r="E190" s="1"/>
      <c r="F190" s="1"/>
    </row>
    <row r="191" spans="1:6" x14ac:dyDescent="0.25">
      <c r="A191" s="1"/>
      <c r="B191" s="1"/>
      <c r="C191" s="1"/>
      <c r="D191" s="1"/>
      <c r="E191" s="1"/>
      <c r="F191" s="1"/>
    </row>
    <row r="192" spans="1:6" x14ac:dyDescent="0.25">
      <c r="A192" s="1"/>
      <c r="B192" s="1"/>
      <c r="C192" s="1"/>
      <c r="D192" s="1"/>
      <c r="E192" s="1"/>
      <c r="F192" s="1"/>
    </row>
    <row r="193" spans="1:6" x14ac:dyDescent="0.25">
      <c r="A193" s="1"/>
      <c r="B193" s="1"/>
      <c r="C193" s="1"/>
      <c r="D193" s="1"/>
      <c r="E193" s="1"/>
      <c r="F193" s="1"/>
    </row>
    <row r="194" spans="1:6" x14ac:dyDescent="0.25">
      <c r="A194" s="1"/>
      <c r="B194" s="1"/>
      <c r="C194" s="1"/>
      <c r="D194" s="1"/>
      <c r="E194" s="1"/>
      <c r="F194" s="1"/>
    </row>
    <row r="195" spans="1:6" x14ac:dyDescent="0.25">
      <c r="A195" s="1"/>
      <c r="B195" s="1"/>
      <c r="C195" s="1"/>
      <c r="D195" s="1"/>
      <c r="E195" s="1"/>
      <c r="F195" s="1"/>
    </row>
    <row r="196" spans="1:6" x14ac:dyDescent="0.25">
      <c r="A196" s="1"/>
      <c r="B196" s="1"/>
      <c r="C196" s="1"/>
      <c r="D196" s="1"/>
      <c r="E196" s="1"/>
      <c r="F196" s="1"/>
    </row>
    <row r="197" spans="1:6" x14ac:dyDescent="0.25">
      <c r="A197" s="1"/>
      <c r="B197" s="1"/>
      <c r="C197" s="1"/>
      <c r="D197" s="1"/>
      <c r="E197" s="1"/>
      <c r="F197" s="1"/>
    </row>
    <row r="198" spans="1:6" x14ac:dyDescent="0.25">
      <c r="A198" s="1"/>
      <c r="B198" s="1"/>
      <c r="C198" s="1"/>
      <c r="D198" s="1"/>
      <c r="E198" s="1"/>
      <c r="F198" s="1"/>
    </row>
    <row r="199" spans="1:6" x14ac:dyDescent="0.25">
      <c r="A199" s="1"/>
      <c r="B199" s="1"/>
      <c r="C199" s="1"/>
      <c r="D199" s="1"/>
      <c r="E199" s="1"/>
      <c r="F199" s="1"/>
    </row>
    <row r="200" spans="1:6" x14ac:dyDescent="0.25">
      <c r="A200" s="1"/>
      <c r="B200" s="1"/>
      <c r="C200" s="1"/>
      <c r="D200" s="1"/>
      <c r="E200" s="1"/>
      <c r="F200" s="1"/>
    </row>
    <row r="201" spans="1:6" x14ac:dyDescent="0.25">
      <c r="A201" s="1"/>
      <c r="B201" s="1"/>
      <c r="C201" s="1"/>
      <c r="D201" s="1"/>
      <c r="E201" s="1"/>
      <c r="F201" s="1"/>
    </row>
    <row r="202" spans="1:6" x14ac:dyDescent="0.25">
      <c r="A202" s="1"/>
      <c r="B202" s="1"/>
      <c r="C202" s="1"/>
      <c r="D202" s="1"/>
      <c r="E202" s="1"/>
      <c r="F202" s="1"/>
    </row>
    <row r="203" spans="1:6" x14ac:dyDescent="0.25">
      <c r="A203" s="1"/>
      <c r="B203" s="1"/>
      <c r="C203" s="1"/>
      <c r="D203" s="1"/>
      <c r="E203" s="1"/>
      <c r="F203" s="1"/>
    </row>
    <row r="204" spans="1:6" x14ac:dyDescent="0.25">
      <c r="A204" s="1"/>
      <c r="B204" s="1"/>
      <c r="C204" s="1"/>
      <c r="D204" s="1"/>
      <c r="E204" s="1"/>
      <c r="F204" s="1"/>
    </row>
    <row r="205" spans="1:6" x14ac:dyDescent="0.25">
      <c r="A205" s="1"/>
      <c r="B205" s="1"/>
      <c r="C205" s="1"/>
      <c r="D205" s="1"/>
      <c r="E205" s="1"/>
      <c r="F205" s="1"/>
    </row>
    <row r="206" spans="1:6" x14ac:dyDescent="0.25">
      <c r="A206" s="1"/>
      <c r="B206" s="1"/>
      <c r="C206" s="1"/>
      <c r="D206" s="1"/>
      <c r="E206" s="1"/>
      <c r="F206" s="1"/>
    </row>
    <row r="207" spans="1:6" x14ac:dyDescent="0.25">
      <c r="A207" s="1"/>
      <c r="B207" s="1"/>
      <c r="C207" s="1"/>
      <c r="D207" s="1"/>
      <c r="E207" s="1"/>
      <c r="F207" s="1"/>
    </row>
    <row r="208" spans="1:6" x14ac:dyDescent="0.25">
      <c r="A208" s="1"/>
      <c r="B208" s="1"/>
      <c r="C208" s="1"/>
      <c r="D208" s="1"/>
      <c r="E208" s="1"/>
      <c r="F208" s="1"/>
    </row>
    <row r="209" spans="1:6" x14ac:dyDescent="0.25">
      <c r="A209" s="1"/>
      <c r="B209" s="1"/>
      <c r="C209" s="1"/>
      <c r="D209" s="1"/>
      <c r="E209" s="1"/>
      <c r="F209" s="1"/>
    </row>
    <row r="210" spans="1:6" x14ac:dyDescent="0.25">
      <c r="A210" s="1"/>
      <c r="B210" s="1"/>
      <c r="C210" s="1"/>
      <c r="D210" s="1"/>
      <c r="E210" s="1"/>
      <c r="F210" s="1"/>
    </row>
    <row r="211" spans="1:6" x14ac:dyDescent="0.25">
      <c r="A211" s="1"/>
      <c r="B211" s="1"/>
      <c r="C211" s="1"/>
      <c r="D211" s="1"/>
      <c r="E211" s="1"/>
      <c r="F211" s="1"/>
    </row>
    <row r="212" spans="1:6" x14ac:dyDescent="0.25">
      <c r="A212" s="1"/>
      <c r="B212" s="1"/>
      <c r="C212" s="1"/>
      <c r="D212" s="1"/>
      <c r="E212" s="1"/>
      <c r="F212" s="1"/>
    </row>
    <row r="213" spans="1:6" x14ac:dyDescent="0.25">
      <c r="A213" s="1"/>
      <c r="B213" s="1"/>
      <c r="C213" s="1"/>
      <c r="D213" s="1"/>
      <c r="E213" s="1"/>
      <c r="F213" s="1"/>
    </row>
    <row r="214" spans="1:6" x14ac:dyDescent="0.25">
      <c r="A214" s="1"/>
      <c r="B214" s="1"/>
      <c r="C214" s="1"/>
      <c r="D214" s="1"/>
      <c r="E214" s="1"/>
      <c r="F214" s="1"/>
    </row>
    <row r="215" spans="1:6" x14ac:dyDescent="0.25">
      <c r="A215" s="1"/>
      <c r="B215" s="1"/>
      <c r="C215" s="1"/>
      <c r="D215" s="1"/>
      <c r="E215" s="1"/>
      <c r="F215" s="1"/>
    </row>
    <row r="216" spans="1:6" x14ac:dyDescent="0.25">
      <c r="A216" s="1"/>
      <c r="B216" s="1"/>
      <c r="C216" s="1"/>
      <c r="D216" s="1"/>
      <c r="E216" s="1"/>
      <c r="F216" s="1"/>
    </row>
    <row r="217" spans="1:6" x14ac:dyDescent="0.25">
      <c r="A217" s="1"/>
      <c r="B217" s="1"/>
      <c r="C217" s="1"/>
      <c r="D217" s="1"/>
      <c r="E217" s="1"/>
      <c r="F217" s="1"/>
    </row>
    <row r="218" spans="1:6" x14ac:dyDescent="0.25">
      <c r="A218" s="1"/>
      <c r="B218" s="1"/>
      <c r="C218" s="1"/>
      <c r="D218" s="1"/>
      <c r="E218" s="1"/>
      <c r="F218" s="1"/>
    </row>
    <row r="219" spans="1:6" x14ac:dyDescent="0.25">
      <c r="A219" s="1"/>
      <c r="B219" s="1"/>
      <c r="C219" s="1"/>
      <c r="D219" s="1"/>
      <c r="E219" s="1"/>
      <c r="F219" s="1"/>
    </row>
    <row r="220" spans="1:6" x14ac:dyDescent="0.25">
      <c r="A220" s="1"/>
      <c r="B220" s="1"/>
      <c r="C220" s="1"/>
      <c r="D220" s="1"/>
      <c r="E220" s="1"/>
      <c r="F220" s="1"/>
    </row>
    <row r="221" spans="1:6" x14ac:dyDescent="0.25">
      <c r="A221" s="1"/>
      <c r="B221" s="1"/>
      <c r="C221" s="1"/>
      <c r="D221" s="1"/>
      <c r="E221" s="1"/>
      <c r="F221" s="1"/>
    </row>
    <row r="222" spans="1:6" x14ac:dyDescent="0.25">
      <c r="A222" s="1"/>
      <c r="B222" s="1"/>
      <c r="C222" s="1"/>
      <c r="D222" s="1"/>
      <c r="E222" s="1"/>
      <c r="F222" s="1"/>
    </row>
    <row r="223" spans="1:6" x14ac:dyDescent="0.25">
      <c r="A223" s="1"/>
      <c r="B223" s="1"/>
      <c r="C223" s="1"/>
      <c r="D223" s="1"/>
      <c r="E223" s="1"/>
      <c r="F223" s="1"/>
    </row>
    <row r="224" spans="1:6" x14ac:dyDescent="0.25">
      <c r="A224" s="1"/>
      <c r="B224" s="1"/>
      <c r="C224" s="1"/>
      <c r="D224" s="1"/>
      <c r="E224" s="1"/>
      <c r="F224" s="1"/>
    </row>
    <row r="225" spans="1:6" x14ac:dyDescent="0.25">
      <c r="A225" s="1"/>
      <c r="B225" s="1"/>
      <c r="C225" s="1"/>
      <c r="D225" s="1"/>
      <c r="E225" s="1"/>
      <c r="F225" s="1"/>
    </row>
    <row r="226" spans="1:6" x14ac:dyDescent="0.25">
      <c r="A226" s="1"/>
      <c r="B226" s="1"/>
      <c r="C226" s="1"/>
      <c r="D226" s="1"/>
      <c r="E226" s="1"/>
      <c r="F226" s="1"/>
    </row>
    <row r="227" spans="1:6" x14ac:dyDescent="0.25">
      <c r="A227" s="1"/>
      <c r="B227" s="1"/>
      <c r="C227" s="1"/>
      <c r="D227" s="1"/>
      <c r="E227" s="1"/>
      <c r="F227" s="1"/>
    </row>
    <row r="228" spans="1:6" x14ac:dyDescent="0.25">
      <c r="A228" s="1"/>
      <c r="B228" s="1"/>
      <c r="C228" s="1"/>
      <c r="D228" s="1"/>
      <c r="E228" s="1"/>
      <c r="F228" s="1"/>
    </row>
    <row r="229" spans="1:6" x14ac:dyDescent="0.25">
      <c r="A229" s="1"/>
      <c r="B229" s="1"/>
      <c r="C229" s="1"/>
      <c r="D229" s="1"/>
      <c r="E229" s="1"/>
      <c r="F229" s="1"/>
    </row>
    <row r="230" spans="1:6" x14ac:dyDescent="0.25">
      <c r="A230" s="1"/>
      <c r="B230" s="1"/>
      <c r="C230" s="1"/>
      <c r="D230" s="1"/>
      <c r="E230" s="1"/>
      <c r="F230" s="1"/>
    </row>
    <row r="231" spans="1:6" x14ac:dyDescent="0.25">
      <c r="A231" s="1"/>
      <c r="B231" s="1"/>
      <c r="C231" s="1"/>
      <c r="D231" s="1"/>
      <c r="E231" s="1"/>
      <c r="F231" s="1"/>
    </row>
    <row r="232" spans="1:6" x14ac:dyDescent="0.25">
      <c r="A232" s="1"/>
      <c r="B232" s="1"/>
      <c r="C232" s="1"/>
      <c r="D232" s="1"/>
      <c r="E232" s="1"/>
      <c r="F232" s="1"/>
    </row>
    <row r="233" spans="1:6" x14ac:dyDescent="0.25">
      <c r="A233" s="1"/>
      <c r="B233" s="1"/>
      <c r="C233" s="1"/>
      <c r="D233" s="1"/>
      <c r="E233" s="1"/>
      <c r="F233" s="1"/>
    </row>
    <row r="234" spans="1:6" x14ac:dyDescent="0.25">
      <c r="A234" s="1"/>
      <c r="B234" s="1"/>
      <c r="C234" s="1"/>
      <c r="D234" s="1"/>
      <c r="E234" s="1"/>
      <c r="F234" s="1"/>
    </row>
    <row r="235" spans="1:6" x14ac:dyDescent="0.25">
      <c r="A235" s="1"/>
      <c r="B235" s="1"/>
      <c r="C235" s="1"/>
      <c r="D235" s="1"/>
      <c r="E235" s="1"/>
      <c r="F235" s="1"/>
    </row>
    <row r="236" spans="1:6" x14ac:dyDescent="0.25">
      <c r="A236" s="1"/>
      <c r="B236" s="1"/>
      <c r="C236" s="1"/>
      <c r="D236" s="1"/>
      <c r="E236" s="1"/>
      <c r="F236" s="1"/>
    </row>
    <row r="237" spans="1:6" x14ac:dyDescent="0.25">
      <c r="A237" s="1"/>
      <c r="B237" s="1"/>
      <c r="C237" s="1"/>
      <c r="D237" s="1"/>
      <c r="E237" s="1"/>
      <c r="F237" s="1"/>
    </row>
    <row r="238" spans="1:6" x14ac:dyDescent="0.25">
      <c r="A238" s="1"/>
      <c r="B238" s="1"/>
      <c r="C238" s="1"/>
      <c r="D238" s="1"/>
      <c r="E238" s="1"/>
      <c r="F238" s="1"/>
    </row>
    <row r="239" spans="1:6" x14ac:dyDescent="0.25">
      <c r="A239" s="1"/>
      <c r="B239" s="1"/>
      <c r="C239" s="1"/>
      <c r="D239" s="1"/>
      <c r="E239" s="1"/>
      <c r="F239" s="1"/>
    </row>
    <row r="240" spans="1:6" x14ac:dyDescent="0.25">
      <c r="A240" s="1"/>
      <c r="B240" s="1"/>
      <c r="C240" s="1"/>
      <c r="D240" s="1"/>
      <c r="E240" s="1"/>
      <c r="F240" s="1"/>
    </row>
    <row r="241" spans="1:6" x14ac:dyDescent="0.25">
      <c r="A241" s="1"/>
      <c r="B241" s="1"/>
      <c r="C241" s="1"/>
      <c r="D241" s="1"/>
      <c r="E241" s="1"/>
      <c r="F241" s="1"/>
    </row>
    <row r="242" spans="1:6" x14ac:dyDescent="0.25">
      <c r="A242" s="1"/>
      <c r="B242" s="1"/>
      <c r="C242" s="1"/>
      <c r="D242" s="1"/>
      <c r="E242" s="1"/>
      <c r="F242" s="1"/>
    </row>
    <row r="243" spans="1:6" x14ac:dyDescent="0.25">
      <c r="A243" s="1"/>
      <c r="B243" s="1"/>
      <c r="C243" s="1"/>
      <c r="D243" s="1"/>
      <c r="E243" s="1"/>
      <c r="F243" s="1"/>
    </row>
    <row r="244" spans="1:6" x14ac:dyDescent="0.25">
      <c r="A244" s="1"/>
      <c r="B244" s="1"/>
      <c r="C244" s="1"/>
      <c r="D244" s="1"/>
      <c r="E244" s="1"/>
      <c r="F244" s="1"/>
    </row>
    <row r="245" spans="1:6" x14ac:dyDescent="0.25">
      <c r="A245" s="1"/>
      <c r="B245" s="1"/>
      <c r="C245" s="1"/>
      <c r="D245" s="1"/>
      <c r="E245" s="1"/>
      <c r="F245" s="1"/>
    </row>
    <row r="246" spans="1:6" x14ac:dyDescent="0.25">
      <c r="A246" s="1"/>
      <c r="B246" s="1"/>
      <c r="C246" s="1"/>
      <c r="D246" s="1"/>
      <c r="E246" s="1"/>
      <c r="F246" s="1"/>
    </row>
    <row r="247" spans="1:6" x14ac:dyDescent="0.25">
      <c r="A247" s="1"/>
      <c r="B247" s="1"/>
      <c r="C247" s="1"/>
      <c r="D247" s="1"/>
      <c r="E247" s="1"/>
      <c r="F247" s="1"/>
    </row>
    <row r="248" spans="1:6" x14ac:dyDescent="0.25">
      <c r="A248" s="1"/>
      <c r="B248" s="1"/>
      <c r="C248" s="1"/>
      <c r="D248" s="1"/>
      <c r="E248" s="1"/>
      <c r="F248" s="1"/>
    </row>
    <row r="249" spans="1:6" x14ac:dyDescent="0.25">
      <c r="A249" s="1"/>
      <c r="B249" s="1"/>
      <c r="C249" s="1"/>
      <c r="D249" s="1"/>
      <c r="E249" s="1"/>
      <c r="F249" s="1"/>
    </row>
    <row r="250" spans="1:6" x14ac:dyDescent="0.25">
      <c r="A250" s="1"/>
      <c r="B250" s="1"/>
      <c r="C250" s="1"/>
      <c r="D250" s="1"/>
      <c r="E250" s="1"/>
      <c r="F250" s="1"/>
    </row>
    <row r="251" spans="1:6" x14ac:dyDescent="0.25">
      <c r="A251" s="1"/>
      <c r="B251" s="1"/>
      <c r="C251" s="1"/>
      <c r="D251" s="1"/>
      <c r="E251" s="1"/>
      <c r="F251" s="1"/>
    </row>
    <row r="252" spans="1:6" x14ac:dyDescent="0.25">
      <c r="A252" s="1"/>
      <c r="B252" s="1"/>
      <c r="C252" s="1"/>
      <c r="D252" s="1"/>
      <c r="E252" s="1"/>
      <c r="F252" s="1"/>
    </row>
    <row r="253" spans="1:6" x14ac:dyDescent="0.25">
      <c r="A253" s="1"/>
      <c r="B253" s="1"/>
      <c r="C253" s="1"/>
      <c r="D253" s="1"/>
      <c r="E253" s="1"/>
      <c r="F253" s="1"/>
    </row>
    <row r="254" spans="1:6" x14ac:dyDescent="0.25">
      <c r="A254" s="1"/>
      <c r="B254" s="1"/>
      <c r="C254" s="1"/>
      <c r="D254" s="1"/>
      <c r="E254" s="1"/>
      <c r="F254" s="1"/>
    </row>
    <row r="255" spans="1:6" x14ac:dyDescent="0.25">
      <c r="A255" s="1"/>
      <c r="B255" s="1"/>
      <c r="C255" s="1"/>
      <c r="D255" s="1"/>
      <c r="E255" s="1"/>
      <c r="F255" s="1"/>
    </row>
    <row r="256" spans="1:6" x14ac:dyDescent="0.25">
      <c r="A256" s="1"/>
      <c r="B256" s="1"/>
      <c r="C256" s="1"/>
      <c r="D256" s="1"/>
      <c r="E256" s="1"/>
      <c r="F256" s="1"/>
    </row>
    <row r="257" spans="1:6" x14ac:dyDescent="0.25">
      <c r="A257" s="1"/>
      <c r="B257" s="1"/>
      <c r="C257" s="1"/>
      <c r="D257" s="1"/>
      <c r="E257" s="1"/>
      <c r="F257" s="1"/>
    </row>
    <row r="258" spans="1:6" x14ac:dyDescent="0.25">
      <c r="A258" s="1"/>
      <c r="B258" s="1"/>
      <c r="C258" s="1"/>
      <c r="D258" s="1"/>
      <c r="E258" s="1"/>
      <c r="F258" s="1"/>
    </row>
    <row r="259" spans="1:6" x14ac:dyDescent="0.25">
      <c r="A259" s="1"/>
      <c r="B259" s="1"/>
      <c r="C259" s="1"/>
      <c r="D259" s="1"/>
      <c r="E259" s="1"/>
      <c r="F259" s="1"/>
    </row>
    <row r="260" spans="1:6" x14ac:dyDescent="0.25">
      <c r="A260" s="1"/>
      <c r="B260" s="1"/>
      <c r="C260" s="1"/>
      <c r="D260" s="1"/>
      <c r="E260" s="1"/>
      <c r="F260" s="1"/>
    </row>
    <row r="261" spans="1:6" x14ac:dyDescent="0.25">
      <c r="A261" s="1"/>
      <c r="B261" s="1"/>
      <c r="C261" s="1"/>
      <c r="D261" s="1"/>
      <c r="E261" s="1"/>
      <c r="F261" s="1"/>
    </row>
    <row r="262" spans="1:6" x14ac:dyDescent="0.25">
      <c r="A262" s="1"/>
      <c r="B262" s="1"/>
      <c r="C262" s="1"/>
      <c r="D262" s="1"/>
      <c r="E262" s="1"/>
      <c r="F262" s="1"/>
    </row>
    <row r="263" spans="1:6" x14ac:dyDescent="0.25">
      <c r="A263" s="1"/>
      <c r="B263" s="1"/>
      <c r="C263" s="1"/>
      <c r="D263" s="1"/>
      <c r="E263" s="1"/>
      <c r="F263" s="1"/>
    </row>
    <row r="264" spans="1:6" x14ac:dyDescent="0.25">
      <c r="A264" s="1"/>
      <c r="B264" s="1"/>
      <c r="C264" s="1"/>
      <c r="D264" s="1"/>
      <c r="E264" s="1"/>
      <c r="F264" s="1"/>
    </row>
    <row r="265" spans="1:6" x14ac:dyDescent="0.25">
      <c r="A265" s="1"/>
      <c r="B265" s="1"/>
      <c r="C265" s="1"/>
      <c r="D265" s="1"/>
      <c r="E265" s="1"/>
      <c r="F265" s="1"/>
    </row>
    <row r="266" spans="1:6" x14ac:dyDescent="0.25">
      <c r="A266" s="1"/>
      <c r="B266" s="1"/>
      <c r="C266" s="1"/>
      <c r="D266" s="1"/>
      <c r="E266" s="1"/>
      <c r="F266" s="1"/>
    </row>
    <row r="267" spans="1:6" x14ac:dyDescent="0.25">
      <c r="A267" s="1"/>
      <c r="B267" s="1"/>
      <c r="C267" s="1"/>
      <c r="D267" s="1"/>
      <c r="E267" s="1"/>
      <c r="F267" s="1"/>
    </row>
    <row r="268" spans="1:6" x14ac:dyDescent="0.25">
      <c r="A268" s="1"/>
      <c r="B268" s="1"/>
      <c r="C268" s="1"/>
      <c r="D268" s="1"/>
      <c r="E268" s="1"/>
      <c r="F268" s="1"/>
    </row>
    <row r="269" spans="1:6" x14ac:dyDescent="0.25">
      <c r="A269" s="1"/>
      <c r="B269" s="1"/>
      <c r="C269" s="1"/>
      <c r="D269" s="1"/>
      <c r="E269" s="1"/>
      <c r="F269" s="1"/>
    </row>
    <row r="270" spans="1:6" x14ac:dyDescent="0.25">
      <c r="A270" s="1"/>
      <c r="B270" s="1"/>
      <c r="C270" s="1"/>
      <c r="D270" s="1"/>
      <c r="E270" s="1"/>
      <c r="F270" s="1"/>
    </row>
    <row r="271" spans="1:6" x14ac:dyDescent="0.25">
      <c r="A271" s="1"/>
      <c r="B271" s="1"/>
      <c r="C271" s="1"/>
      <c r="D271" s="1"/>
      <c r="E271" s="1"/>
      <c r="F271" s="1"/>
    </row>
    <row r="272" spans="1:6" x14ac:dyDescent="0.25">
      <c r="A272" s="1"/>
      <c r="B272" s="1"/>
      <c r="C272" s="1"/>
      <c r="D272" s="1"/>
      <c r="E272" s="1"/>
      <c r="F272" s="1"/>
    </row>
    <row r="273" spans="1:6" x14ac:dyDescent="0.25">
      <c r="A273" s="1"/>
      <c r="B273" s="1"/>
      <c r="C273" s="1"/>
      <c r="D273" s="1"/>
      <c r="E273" s="1"/>
      <c r="F273" s="1"/>
    </row>
    <row r="274" spans="1:6" x14ac:dyDescent="0.25">
      <c r="A274" s="1"/>
      <c r="B274" s="1"/>
      <c r="C274" s="1"/>
      <c r="D274" s="1"/>
      <c r="E274" s="1"/>
      <c r="F274" s="1"/>
    </row>
    <row r="275" spans="1:6" x14ac:dyDescent="0.25">
      <c r="A275" s="1"/>
      <c r="B275" s="1"/>
      <c r="C275" s="1"/>
      <c r="D275" s="1"/>
      <c r="E275" s="1"/>
      <c r="F275" s="1"/>
    </row>
    <row r="276" spans="1:6" x14ac:dyDescent="0.25">
      <c r="A276" s="1"/>
      <c r="B276" s="1"/>
      <c r="C276" s="1"/>
      <c r="D276" s="1"/>
      <c r="E276" s="1"/>
      <c r="F276" s="1"/>
    </row>
    <row r="277" spans="1:6" x14ac:dyDescent="0.25">
      <c r="A277" s="1"/>
      <c r="B277" s="1"/>
      <c r="C277" s="1"/>
      <c r="D277" s="1"/>
      <c r="E277" s="1"/>
      <c r="F277" s="1"/>
    </row>
    <row r="278" spans="1:6" x14ac:dyDescent="0.25">
      <c r="A278" s="1"/>
      <c r="B278" s="1"/>
      <c r="C278" s="1"/>
      <c r="D278" s="1"/>
      <c r="E278" s="1"/>
      <c r="F278" s="1"/>
    </row>
    <row r="279" spans="1:6" x14ac:dyDescent="0.25">
      <c r="A279" s="1"/>
      <c r="B279" s="1"/>
      <c r="C279" s="1"/>
      <c r="D279" s="1"/>
      <c r="E279" s="1"/>
      <c r="F279" s="1"/>
    </row>
    <row r="280" spans="1:6" x14ac:dyDescent="0.25">
      <c r="A280" s="1"/>
      <c r="B280" s="1"/>
      <c r="C280" s="1"/>
      <c r="D280" s="1"/>
      <c r="E280" s="1"/>
      <c r="F280" s="1"/>
    </row>
    <row r="281" spans="1:6" x14ac:dyDescent="0.25">
      <c r="A281" s="1"/>
      <c r="B281" s="1"/>
      <c r="C281" s="1"/>
      <c r="D281" s="1"/>
      <c r="E281" s="1"/>
      <c r="F281" s="1"/>
    </row>
    <row r="282" spans="1:6" x14ac:dyDescent="0.25">
      <c r="A282" s="1"/>
      <c r="B282" s="1"/>
      <c r="C282" s="1"/>
      <c r="D282" s="1"/>
      <c r="E282" s="1"/>
      <c r="F282" s="1"/>
    </row>
    <row r="283" spans="1:6" x14ac:dyDescent="0.25">
      <c r="A283" s="1"/>
      <c r="B283" s="1"/>
      <c r="C283" s="1"/>
      <c r="D283" s="1"/>
      <c r="E283" s="1"/>
      <c r="F283" s="1"/>
    </row>
    <row r="284" spans="1:6" x14ac:dyDescent="0.25">
      <c r="A284" s="1"/>
      <c r="B284" s="1"/>
      <c r="C284" s="1"/>
      <c r="D284" s="1"/>
      <c r="E284" s="1"/>
      <c r="F284" s="1"/>
    </row>
    <row r="285" spans="1:6" x14ac:dyDescent="0.25">
      <c r="A285" s="1"/>
      <c r="B285" s="1"/>
      <c r="C285" s="1"/>
      <c r="D285" s="1"/>
      <c r="E285" s="1"/>
      <c r="F285" s="1"/>
    </row>
    <row r="286" spans="1:6" x14ac:dyDescent="0.25">
      <c r="A286" s="1"/>
      <c r="B286" s="1"/>
      <c r="C286" s="1"/>
      <c r="D286" s="1"/>
      <c r="E286" s="1"/>
      <c r="F286" s="1"/>
    </row>
    <row r="287" spans="1:6" x14ac:dyDescent="0.25">
      <c r="A287" s="1"/>
      <c r="B287" s="1"/>
      <c r="C287" s="1"/>
      <c r="D287" s="1"/>
      <c r="E287" s="1"/>
      <c r="F287" s="1"/>
    </row>
    <row r="288" spans="1:6" x14ac:dyDescent="0.25">
      <c r="A288" s="1"/>
      <c r="B288" s="1"/>
      <c r="C288" s="1"/>
      <c r="D288" s="1"/>
      <c r="E288" s="1"/>
      <c r="F288" s="1"/>
    </row>
    <row r="289" spans="1:6" x14ac:dyDescent="0.25">
      <c r="A289" s="1"/>
      <c r="B289" s="1"/>
      <c r="C289" s="1"/>
      <c r="D289" s="1"/>
      <c r="E289" s="1"/>
      <c r="F289" s="1"/>
    </row>
    <row r="290" spans="1:6" x14ac:dyDescent="0.25">
      <c r="A290" s="1"/>
      <c r="B290" s="1"/>
      <c r="C290" s="1"/>
      <c r="D290" s="1"/>
      <c r="E290" s="1"/>
      <c r="F290" s="1"/>
    </row>
    <row r="291" spans="1:6" x14ac:dyDescent="0.25">
      <c r="A291" s="1"/>
      <c r="B291" s="1"/>
      <c r="C291" s="1"/>
      <c r="D291" s="1"/>
      <c r="E291" s="1"/>
      <c r="F291" s="1"/>
    </row>
    <row r="292" spans="1:6" x14ac:dyDescent="0.25">
      <c r="A292" s="1"/>
      <c r="B292" s="1"/>
      <c r="C292" s="1"/>
      <c r="D292" s="1"/>
      <c r="E292" s="1"/>
      <c r="F292" s="1"/>
    </row>
    <row r="293" spans="1:6" x14ac:dyDescent="0.25">
      <c r="A293" s="1"/>
      <c r="B293" s="1"/>
      <c r="C293" s="1"/>
      <c r="D293" s="1"/>
      <c r="E293" s="1"/>
      <c r="F293" s="1"/>
    </row>
    <row r="294" spans="1:6" x14ac:dyDescent="0.25">
      <c r="A294" s="1"/>
      <c r="B294" s="1"/>
      <c r="C294" s="1"/>
      <c r="D294" s="1"/>
      <c r="E294" s="1"/>
      <c r="F294" s="1"/>
    </row>
    <row r="295" spans="1:6" x14ac:dyDescent="0.25">
      <c r="A295" s="1"/>
      <c r="B295" s="1"/>
      <c r="C295" s="1"/>
      <c r="D295" s="1"/>
      <c r="E295" s="1"/>
      <c r="F295" s="1"/>
    </row>
    <row r="296" spans="1:6" x14ac:dyDescent="0.25">
      <c r="A296" s="1"/>
      <c r="B296" s="1"/>
      <c r="C296" s="1"/>
      <c r="D296" s="1"/>
      <c r="E296" s="1"/>
      <c r="F296" s="1"/>
    </row>
    <row r="297" spans="1:6" x14ac:dyDescent="0.25">
      <c r="A297" s="1"/>
      <c r="B297" s="1"/>
      <c r="C297" s="1"/>
      <c r="D297" s="1"/>
      <c r="E297" s="1"/>
      <c r="F297" s="1"/>
    </row>
    <row r="298" spans="1:6" x14ac:dyDescent="0.25">
      <c r="A298" s="1"/>
      <c r="B298" s="1"/>
      <c r="C298" s="1"/>
      <c r="D298" s="1"/>
      <c r="E298" s="1"/>
      <c r="F298" s="1"/>
    </row>
    <row r="299" spans="1:6" x14ac:dyDescent="0.25">
      <c r="A299" s="1"/>
      <c r="B299" s="1"/>
      <c r="C299" s="1"/>
      <c r="D299" s="1"/>
      <c r="E299" s="1"/>
      <c r="F299" s="1"/>
    </row>
    <row r="300" spans="1:6" x14ac:dyDescent="0.25">
      <c r="A300" s="1"/>
      <c r="B300" s="1"/>
      <c r="C300" s="1"/>
      <c r="D300" s="1"/>
      <c r="E300" s="1"/>
      <c r="F300" s="1"/>
    </row>
    <row r="301" spans="1:6" x14ac:dyDescent="0.25">
      <c r="A301" s="1"/>
      <c r="B301" s="1"/>
      <c r="C301" s="1"/>
      <c r="D301" s="1"/>
      <c r="E301" s="1"/>
      <c r="F301" s="1"/>
    </row>
    <row r="302" spans="1:6" x14ac:dyDescent="0.25">
      <c r="A302" s="1"/>
      <c r="B302" s="1"/>
      <c r="C302" s="1"/>
      <c r="D302" s="1"/>
      <c r="E302" s="1"/>
      <c r="F302" s="1"/>
    </row>
    <row r="303" spans="1:6" x14ac:dyDescent="0.25">
      <c r="A303" s="1"/>
      <c r="B303" s="1"/>
      <c r="C303" s="1"/>
      <c r="D303" s="1"/>
      <c r="E303" s="1"/>
      <c r="F303" s="1"/>
    </row>
    <row r="304" spans="1:6" x14ac:dyDescent="0.25">
      <c r="A304" s="1"/>
      <c r="B304" s="1"/>
      <c r="C304" s="1"/>
      <c r="D304" s="1"/>
      <c r="E304" s="1"/>
      <c r="F304" s="1"/>
    </row>
    <row r="305" spans="1:6" x14ac:dyDescent="0.25">
      <c r="A305" s="1"/>
      <c r="B305" s="1"/>
      <c r="C305" s="1"/>
      <c r="D305" s="1"/>
      <c r="E305" s="1"/>
      <c r="F305" s="1"/>
    </row>
    <row r="306" spans="1:6" x14ac:dyDescent="0.25">
      <c r="A306" s="1"/>
      <c r="B306" s="1"/>
      <c r="C306" s="1"/>
      <c r="D306" s="1"/>
      <c r="E306" s="1"/>
      <c r="F306" s="1"/>
    </row>
    <row r="307" spans="1:6" x14ac:dyDescent="0.25">
      <c r="A307" s="1"/>
      <c r="B307" s="1"/>
      <c r="C307" s="1"/>
      <c r="D307" s="1"/>
      <c r="E307" s="1"/>
      <c r="F307" s="1"/>
    </row>
    <row r="308" spans="1:6" x14ac:dyDescent="0.25">
      <c r="A308" s="1"/>
      <c r="B308" s="1"/>
      <c r="C308" s="1"/>
      <c r="D308" s="1"/>
      <c r="E308" s="1"/>
      <c r="F308" s="1"/>
    </row>
    <row r="309" spans="1:6" x14ac:dyDescent="0.25">
      <c r="A309" s="1"/>
      <c r="B309" s="1"/>
      <c r="C309" s="1"/>
      <c r="D309" s="1"/>
      <c r="E309" s="1"/>
      <c r="F309" s="1"/>
    </row>
    <row r="310" spans="1:6" x14ac:dyDescent="0.25">
      <c r="A310" s="1"/>
      <c r="B310" s="1"/>
      <c r="C310" s="1"/>
      <c r="D310" s="1"/>
      <c r="E310" s="1"/>
      <c r="F310" s="1"/>
    </row>
    <row r="311" spans="1:6" x14ac:dyDescent="0.25">
      <c r="A311" s="1"/>
      <c r="B311" s="1"/>
      <c r="C311" s="1"/>
      <c r="D311" s="1"/>
      <c r="E311" s="1"/>
      <c r="F311" s="1"/>
    </row>
    <row r="312" spans="1:6" x14ac:dyDescent="0.25">
      <c r="A312" s="1"/>
      <c r="B312" s="1"/>
      <c r="C312" s="1"/>
      <c r="D312" s="1"/>
      <c r="E312" s="1"/>
      <c r="F312" s="1"/>
    </row>
    <row r="313" spans="1:6" x14ac:dyDescent="0.25">
      <c r="A313" s="1"/>
      <c r="B313" s="1"/>
      <c r="C313" s="1"/>
      <c r="D313" s="1"/>
      <c r="E313" s="1"/>
      <c r="F313" s="1"/>
    </row>
    <row r="314" spans="1:6" x14ac:dyDescent="0.25">
      <c r="A314" s="1"/>
      <c r="B314" s="1"/>
      <c r="C314" s="1"/>
      <c r="D314" s="1"/>
      <c r="E314" s="1"/>
      <c r="F314" s="1"/>
    </row>
    <row r="315" spans="1:6" x14ac:dyDescent="0.25">
      <c r="A315" s="1"/>
      <c r="B315" s="1"/>
      <c r="C315" s="1"/>
      <c r="D315" s="1"/>
      <c r="E315" s="1"/>
      <c r="F315" s="1"/>
    </row>
    <row r="316" spans="1:6" x14ac:dyDescent="0.25">
      <c r="A316" s="1"/>
      <c r="B316" s="1"/>
      <c r="C316" s="1"/>
      <c r="D316" s="1"/>
      <c r="E316" s="1"/>
      <c r="F316" s="1"/>
    </row>
    <row r="317" spans="1:6" x14ac:dyDescent="0.25">
      <c r="A317" s="1"/>
      <c r="B317" s="1"/>
      <c r="C317" s="1"/>
      <c r="D317" s="1"/>
      <c r="E317" s="1"/>
      <c r="F317" s="1"/>
    </row>
    <row r="318" spans="1:6" x14ac:dyDescent="0.25">
      <c r="A318" s="1"/>
      <c r="B318" s="1"/>
      <c r="C318" s="1"/>
      <c r="D318" s="1"/>
      <c r="E318" s="1"/>
      <c r="F318" s="1"/>
    </row>
    <row r="319" spans="1:6" x14ac:dyDescent="0.25">
      <c r="A319" s="1"/>
      <c r="B319" s="1"/>
      <c r="C319" s="1"/>
      <c r="D319" s="1"/>
      <c r="E319" s="1"/>
      <c r="F319" s="1"/>
    </row>
    <row r="320" spans="1:6" x14ac:dyDescent="0.25">
      <c r="A320" s="1"/>
      <c r="B320" s="1"/>
      <c r="C320" s="1"/>
      <c r="D320" s="1"/>
      <c r="E320" s="1"/>
      <c r="F320" s="1"/>
    </row>
    <row r="321" spans="1:6" x14ac:dyDescent="0.25">
      <c r="A321" s="1"/>
      <c r="B321" s="1"/>
      <c r="C321" s="1"/>
      <c r="D321" s="1"/>
      <c r="E321" s="1"/>
      <c r="F321" s="1"/>
    </row>
    <row r="322" spans="1:6" x14ac:dyDescent="0.25">
      <c r="A322" s="1"/>
      <c r="B322" s="1"/>
      <c r="C322" s="1"/>
      <c r="D322" s="1"/>
      <c r="E322" s="1"/>
      <c r="F322" s="1"/>
    </row>
    <row r="323" spans="1:6" x14ac:dyDescent="0.25">
      <c r="A323" s="1"/>
      <c r="B323" s="1"/>
      <c r="C323" s="1"/>
      <c r="D323" s="1"/>
      <c r="E323" s="1"/>
      <c r="F323" s="1"/>
    </row>
    <row r="324" spans="1:6" x14ac:dyDescent="0.25">
      <c r="A324" s="1"/>
      <c r="B324" s="1"/>
      <c r="C324" s="1"/>
      <c r="D324" s="1"/>
      <c r="E324" s="1"/>
      <c r="F324" s="1"/>
    </row>
    <row r="325" spans="1:6" x14ac:dyDescent="0.25">
      <c r="A325" s="1"/>
      <c r="B325" s="1"/>
      <c r="C325" s="1"/>
      <c r="D325" s="1"/>
      <c r="E325" s="1"/>
      <c r="F325" s="1"/>
    </row>
    <row r="326" spans="1:6" x14ac:dyDescent="0.25">
      <c r="A326" s="1"/>
      <c r="B326" s="1"/>
      <c r="C326" s="1"/>
      <c r="D326" s="1"/>
      <c r="E326" s="1"/>
      <c r="F326" s="1"/>
    </row>
    <row r="327" spans="1:6" x14ac:dyDescent="0.25">
      <c r="A327" s="1"/>
      <c r="B327" s="1"/>
      <c r="C327" s="1"/>
      <c r="D327" s="1"/>
      <c r="E327" s="1"/>
      <c r="F327" s="1"/>
    </row>
    <row r="328" spans="1:6" x14ac:dyDescent="0.25">
      <c r="A328" s="1"/>
      <c r="B328" s="1"/>
      <c r="C328" s="1"/>
      <c r="D328" s="1"/>
      <c r="E328" s="1"/>
      <c r="F328" s="1"/>
    </row>
    <row r="329" spans="1:6" x14ac:dyDescent="0.25">
      <c r="A329" s="1"/>
      <c r="B329" s="1"/>
      <c r="C329" s="1"/>
      <c r="D329" s="1"/>
      <c r="E329" s="1"/>
      <c r="F329" s="1"/>
    </row>
    <row r="330" spans="1:6" x14ac:dyDescent="0.25">
      <c r="A330" s="1"/>
      <c r="B330" s="1"/>
      <c r="C330" s="1"/>
      <c r="D330" s="1"/>
      <c r="E330" s="1"/>
      <c r="F330" s="1"/>
    </row>
    <row r="331" spans="1:6" x14ac:dyDescent="0.25">
      <c r="A331" s="1"/>
      <c r="B331" s="1"/>
      <c r="C331" s="1"/>
      <c r="D331" s="1"/>
      <c r="E331" s="1"/>
      <c r="F331" s="1"/>
    </row>
    <row r="332" spans="1:6" x14ac:dyDescent="0.25">
      <c r="A332" s="1"/>
      <c r="B332" s="1"/>
      <c r="C332" s="1"/>
      <c r="D332" s="1"/>
      <c r="E332" s="1"/>
      <c r="F332" s="1"/>
    </row>
    <row r="333" spans="1:6" x14ac:dyDescent="0.25">
      <c r="A333" s="1"/>
      <c r="B333" s="1"/>
      <c r="C333" s="1"/>
      <c r="D333" s="1"/>
      <c r="E333" s="1"/>
      <c r="F333" s="1"/>
    </row>
    <row r="334" spans="1:6" x14ac:dyDescent="0.25">
      <c r="A334" s="1"/>
      <c r="B334" s="1"/>
      <c r="C334" s="1"/>
      <c r="D334" s="1"/>
      <c r="E334" s="1"/>
      <c r="F334" s="1"/>
    </row>
    <row r="335" spans="1:6" x14ac:dyDescent="0.25">
      <c r="A335" s="1"/>
      <c r="B335" s="1"/>
      <c r="C335" s="1"/>
      <c r="D335" s="1"/>
      <c r="E335" s="1"/>
      <c r="F335" s="1"/>
    </row>
    <row r="336" spans="1:6" x14ac:dyDescent="0.25">
      <c r="A336" s="1"/>
      <c r="B336" s="1"/>
      <c r="C336" s="1"/>
      <c r="D336" s="1"/>
      <c r="E336" s="1"/>
      <c r="F336" s="1"/>
    </row>
    <row r="337" spans="1:6" x14ac:dyDescent="0.25">
      <c r="A337" s="1"/>
      <c r="B337" s="1"/>
      <c r="C337" s="1"/>
      <c r="D337" s="1"/>
      <c r="E337" s="1"/>
      <c r="F337" s="1"/>
    </row>
    <row r="338" spans="1:6" x14ac:dyDescent="0.25">
      <c r="A338" s="1"/>
      <c r="B338" s="1"/>
      <c r="C338" s="1"/>
      <c r="D338" s="1"/>
      <c r="E338" s="1"/>
      <c r="F338" s="1"/>
    </row>
    <row r="339" spans="1:6" x14ac:dyDescent="0.25">
      <c r="A339" s="1"/>
      <c r="B339" s="1"/>
      <c r="C339" s="1"/>
      <c r="D339" s="1"/>
      <c r="E339" s="1"/>
      <c r="F339" s="1"/>
    </row>
    <row r="340" spans="1:6" x14ac:dyDescent="0.25">
      <c r="A340" s="1"/>
      <c r="B340" s="1"/>
      <c r="C340" s="1"/>
      <c r="D340" s="1"/>
      <c r="E340" s="1"/>
      <c r="F340" s="1"/>
    </row>
    <row r="341" spans="1:6" x14ac:dyDescent="0.25">
      <c r="A341" s="1"/>
      <c r="B341" s="1"/>
      <c r="C341" s="1"/>
      <c r="D341" s="1"/>
      <c r="E341" s="1"/>
      <c r="F341" s="1"/>
    </row>
    <row r="342" spans="1:6" x14ac:dyDescent="0.25">
      <c r="A342" s="1"/>
      <c r="B342" s="1"/>
      <c r="C342" s="1"/>
      <c r="D342" s="1"/>
      <c r="E342" s="1"/>
      <c r="F342" s="1"/>
    </row>
    <row r="343" spans="1:6" x14ac:dyDescent="0.25">
      <c r="A343" s="1"/>
      <c r="B343" s="1"/>
      <c r="C343" s="1"/>
      <c r="D343" s="1"/>
      <c r="E343" s="1"/>
      <c r="F343" s="1"/>
    </row>
    <row r="344" spans="1:6" x14ac:dyDescent="0.25">
      <c r="A344" s="1"/>
      <c r="B344" s="1"/>
      <c r="C344" s="1"/>
      <c r="D344" s="1"/>
      <c r="E344" s="1"/>
      <c r="F344" s="1"/>
    </row>
    <row r="345" spans="1:6" x14ac:dyDescent="0.25">
      <c r="A345" s="1"/>
      <c r="B345" s="1"/>
      <c r="C345" s="1"/>
      <c r="D345" s="1"/>
      <c r="E345" s="1"/>
      <c r="F345" s="1"/>
    </row>
    <row r="346" spans="1:6" x14ac:dyDescent="0.25">
      <c r="A346" s="1"/>
      <c r="B346" s="1"/>
      <c r="C346" s="1"/>
      <c r="D346" s="1"/>
      <c r="E346" s="1"/>
      <c r="F346" s="1"/>
    </row>
    <row r="347" spans="1:6" x14ac:dyDescent="0.25">
      <c r="A347" s="1"/>
      <c r="B347" s="1"/>
      <c r="C347" s="1"/>
      <c r="D347" s="1"/>
      <c r="E347" s="1"/>
      <c r="F347" s="1"/>
    </row>
    <row r="348" spans="1:6" x14ac:dyDescent="0.25">
      <c r="A348" s="1"/>
      <c r="B348" s="1"/>
      <c r="C348" s="1"/>
      <c r="D348" s="1"/>
      <c r="E348" s="1"/>
      <c r="F348" s="1"/>
    </row>
    <row r="349" spans="1:6" x14ac:dyDescent="0.25">
      <c r="A349" s="1"/>
      <c r="B349" s="1"/>
      <c r="C349" s="1"/>
      <c r="D349" s="1"/>
      <c r="E349" s="1"/>
      <c r="F349" s="1"/>
    </row>
    <row r="350" spans="1:6" x14ac:dyDescent="0.25">
      <c r="A350" s="1"/>
      <c r="B350" s="1"/>
      <c r="C350" s="1"/>
      <c r="D350" s="1"/>
      <c r="E350" s="1"/>
      <c r="F350" s="1"/>
    </row>
    <row r="351" spans="1:6" x14ac:dyDescent="0.25">
      <c r="A351" s="1"/>
      <c r="B351" s="1"/>
      <c r="C351" s="1"/>
      <c r="D351" s="1"/>
      <c r="E351" s="1"/>
      <c r="F351" s="1"/>
    </row>
    <row r="352" spans="1:6" x14ac:dyDescent="0.25">
      <c r="A352" s="1"/>
      <c r="B352" s="1"/>
      <c r="C352" s="1"/>
      <c r="D352" s="1"/>
      <c r="E352" s="1"/>
      <c r="F352" s="1"/>
    </row>
    <row r="353" spans="1:6" x14ac:dyDescent="0.25">
      <c r="A353" s="1"/>
      <c r="B353" s="1"/>
      <c r="C353" s="1"/>
      <c r="D353" s="1"/>
      <c r="E353" s="1"/>
      <c r="F353" s="1"/>
    </row>
    <row r="354" spans="1:6" x14ac:dyDescent="0.25">
      <c r="A354" s="1"/>
      <c r="B354" s="1"/>
      <c r="C354" s="1"/>
      <c r="D354" s="1"/>
      <c r="E354" s="1"/>
      <c r="F354" s="1"/>
    </row>
    <row r="355" spans="1:6" x14ac:dyDescent="0.25">
      <c r="A355" s="1"/>
      <c r="B355" s="1"/>
      <c r="C355" s="1"/>
      <c r="D355" s="1"/>
      <c r="E355" s="1"/>
      <c r="F355" s="1"/>
    </row>
    <row r="356" spans="1:6" x14ac:dyDescent="0.25">
      <c r="A356" s="1"/>
      <c r="B356" s="1"/>
      <c r="C356" s="1"/>
      <c r="D356" s="1"/>
      <c r="E356" s="1"/>
      <c r="F356" s="1"/>
    </row>
    <row r="357" spans="1:6" x14ac:dyDescent="0.25">
      <c r="A357" s="1"/>
      <c r="B357" s="1"/>
      <c r="C357" s="1"/>
      <c r="D357" s="1"/>
      <c r="E357" s="1"/>
      <c r="F357" s="1"/>
    </row>
    <row r="358" spans="1:6" x14ac:dyDescent="0.25">
      <c r="A358" s="1"/>
      <c r="B358" s="1"/>
      <c r="C358" s="1"/>
      <c r="D358" s="1"/>
      <c r="E358" s="1"/>
      <c r="F358" s="1"/>
    </row>
    <row r="359" spans="1:6" x14ac:dyDescent="0.25">
      <c r="A359" s="1"/>
      <c r="B359" s="1"/>
      <c r="C359" s="1"/>
      <c r="D359" s="1"/>
      <c r="E359" s="1"/>
      <c r="F359" s="1"/>
    </row>
    <row r="360" spans="1:6" x14ac:dyDescent="0.25">
      <c r="A360" s="1"/>
      <c r="B360" s="1"/>
      <c r="C360" s="1"/>
      <c r="D360" s="1"/>
      <c r="E360" s="1"/>
      <c r="F360" s="1"/>
    </row>
    <row r="361" spans="1:6" x14ac:dyDescent="0.25">
      <c r="A361" s="1"/>
      <c r="B361" s="1"/>
      <c r="C361" s="1"/>
      <c r="D361" s="1"/>
      <c r="E361" s="1"/>
      <c r="F361" s="1"/>
    </row>
    <row r="362" spans="1:6" x14ac:dyDescent="0.25">
      <c r="A362" s="1"/>
      <c r="B362" s="1"/>
      <c r="C362" s="1"/>
      <c r="D362" s="1"/>
      <c r="E362" s="1"/>
      <c r="F362" s="1"/>
    </row>
    <row r="363" spans="1:6" x14ac:dyDescent="0.25">
      <c r="A363" s="1"/>
      <c r="B363" s="1"/>
      <c r="C363" s="1"/>
      <c r="D363" s="1"/>
      <c r="E363" s="1"/>
      <c r="F363" s="1"/>
    </row>
    <row r="364" spans="1:6" x14ac:dyDescent="0.25">
      <c r="A364" s="1"/>
      <c r="B364" s="1"/>
      <c r="C364" s="1"/>
      <c r="D364" s="1"/>
      <c r="E364" s="1"/>
      <c r="F364" s="1"/>
    </row>
    <row r="365" spans="1:6" x14ac:dyDescent="0.25">
      <c r="A365" s="1"/>
      <c r="B365" s="1"/>
      <c r="C365" s="1"/>
      <c r="D365" s="1"/>
      <c r="E365" s="1"/>
      <c r="F365" s="1"/>
    </row>
    <row r="366" spans="1:6" x14ac:dyDescent="0.25">
      <c r="A366" s="1"/>
      <c r="B366" s="1"/>
      <c r="C366" s="1"/>
      <c r="D366" s="1"/>
      <c r="E366" s="1"/>
      <c r="F366" s="1"/>
    </row>
    <row r="367" spans="1:6" x14ac:dyDescent="0.25">
      <c r="A367" s="1"/>
      <c r="B367" s="1"/>
      <c r="C367" s="1"/>
      <c r="D367" s="1"/>
      <c r="E367" s="1"/>
      <c r="F367" s="1"/>
    </row>
    <row r="368" spans="1:6" x14ac:dyDescent="0.25">
      <c r="A368" s="1"/>
      <c r="B368" s="1"/>
      <c r="C368" s="1"/>
      <c r="D368" s="1"/>
      <c r="E368" s="1"/>
      <c r="F368" s="1"/>
    </row>
    <row r="369" spans="1:6" x14ac:dyDescent="0.25">
      <c r="A369" s="1"/>
      <c r="B369" s="1"/>
      <c r="C369" s="1"/>
      <c r="D369" s="1"/>
      <c r="E369" s="1"/>
      <c r="F369" s="1"/>
    </row>
    <row r="370" spans="1:6" x14ac:dyDescent="0.25">
      <c r="A370" s="1"/>
      <c r="B370" s="1"/>
      <c r="C370" s="1"/>
      <c r="D370" s="1"/>
      <c r="E370" s="1"/>
      <c r="F370" s="1"/>
    </row>
    <row r="371" spans="1:6" x14ac:dyDescent="0.25">
      <c r="A371" s="1"/>
      <c r="B371" s="1"/>
      <c r="C371" s="1"/>
      <c r="D371" s="1"/>
      <c r="E371" s="1"/>
      <c r="F371" s="1"/>
    </row>
    <row r="372" spans="1:6" x14ac:dyDescent="0.25">
      <c r="A372" s="1"/>
      <c r="B372" s="1"/>
      <c r="C372" s="1"/>
      <c r="D372" s="1"/>
      <c r="E372" s="1"/>
      <c r="F372" s="1"/>
    </row>
    <row r="373" spans="1:6" x14ac:dyDescent="0.25">
      <c r="A373" s="1"/>
      <c r="B373" s="1"/>
      <c r="C373" s="1"/>
      <c r="D373" s="1"/>
      <c r="E373" s="1"/>
      <c r="F373" s="1"/>
    </row>
    <row r="374" spans="1:6" x14ac:dyDescent="0.25">
      <c r="A374" s="1"/>
      <c r="B374" s="1"/>
      <c r="C374" s="1"/>
      <c r="D374" s="1"/>
      <c r="E374" s="1"/>
      <c r="F374" s="1"/>
    </row>
    <row r="375" spans="1:6" x14ac:dyDescent="0.25">
      <c r="A375" s="1"/>
      <c r="B375" s="1"/>
      <c r="C375" s="1"/>
      <c r="D375" s="1"/>
      <c r="E375" s="1"/>
      <c r="F375" s="1"/>
    </row>
    <row r="376" spans="1:6" x14ac:dyDescent="0.25">
      <c r="A376" s="1"/>
      <c r="B376" s="1"/>
      <c r="C376" s="1"/>
      <c r="D376" s="1"/>
      <c r="E376" s="1"/>
      <c r="F376" s="1"/>
    </row>
    <row r="377" spans="1:6" x14ac:dyDescent="0.25">
      <c r="A377" s="1"/>
      <c r="B377" s="1"/>
      <c r="C377" s="1"/>
      <c r="D377" s="1"/>
      <c r="E377" s="1"/>
      <c r="F377" s="1"/>
    </row>
    <row r="378" spans="1:6" x14ac:dyDescent="0.25">
      <c r="A378" s="1"/>
      <c r="B378" s="1"/>
      <c r="C378" s="1"/>
      <c r="D378" s="1"/>
      <c r="E378" s="1"/>
      <c r="F378" s="1"/>
    </row>
    <row r="379" spans="1:6" x14ac:dyDescent="0.25">
      <c r="A379" s="1"/>
      <c r="B379" s="1"/>
      <c r="C379" s="1"/>
      <c r="D379" s="1"/>
      <c r="E379" s="1"/>
      <c r="F379" s="1"/>
    </row>
    <row r="380" spans="1:6" x14ac:dyDescent="0.25">
      <c r="A380" s="1"/>
      <c r="B380" s="1"/>
      <c r="C380" s="1"/>
      <c r="D380" s="1"/>
      <c r="E380" s="1"/>
      <c r="F380" s="1"/>
    </row>
    <row r="381" spans="1:6" x14ac:dyDescent="0.25">
      <c r="A381" s="1"/>
      <c r="B381" s="1"/>
      <c r="C381" s="1"/>
      <c r="D381" s="1"/>
      <c r="E381" s="1"/>
      <c r="F381" s="1"/>
    </row>
    <row r="382" spans="1:6" x14ac:dyDescent="0.25">
      <c r="A382" s="1"/>
      <c r="B382" s="1"/>
      <c r="C382" s="1"/>
      <c r="D382" s="1"/>
      <c r="E382" s="1"/>
      <c r="F382" s="1"/>
    </row>
    <row r="383" spans="1:6" x14ac:dyDescent="0.25">
      <c r="A383" s="1"/>
      <c r="B383" s="1"/>
      <c r="C383" s="1"/>
      <c r="D383" s="1"/>
      <c r="E383" s="1"/>
      <c r="F383" s="1"/>
    </row>
    <row r="384" spans="1:6" x14ac:dyDescent="0.25">
      <c r="A384" s="1"/>
      <c r="B384" s="1"/>
      <c r="C384" s="1"/>
      <c r="D384" s="1"/>
      <c r="E384" s="1"/>
      <c r="F384" s="1"/>
    </row>
    <row r="385" spans="1:6" x14ac:dyDescent="0.25">
      <c r="A385" s="1"/>
      <c r="B385" s="1"/>
      <c r="C385" s="1"/>
      <c r="D385" s="1"/>
      <c r="E385" s="1"/>
      <c r="F385" s="1"/>
    </row>
    <row r="386" spans="1:6" x14ac:dyDescent="0.25">
      <c r="A386" s="1"/>
      <c r="B386" s="1"/>
      <c r="C386" s="1"/>
      <c r="D386" s="1"/>
      <c r="E386" s="1"/>
      <c r="F386" s="1"/>
    </row>
    <row r="387" spans="1:6" x14ac:dyDescent="0.25">
      <c r="A387" s="1"/>
      <c r="B387" s="1"/>
      <c r="C387" s="1"/>
      <c r="D387" s="1"/>
      <c r="E387" s="1"/>
      <c r="F387" s="1"/>
    </row>
    <row r="388" spans="1:6" x14ac:dyDescent="0.25">
      <c r="A388" s="1"/>
      <c r="B388" s="1"/>
      <c r="C388" s="1"/>
      <c r="D388" s="1"/>
      <c r="E388" s="1"/>
      <c r="F388" s="1"/>
    </row>
    <row r="389" spans="1:6" x14ac:dyDescent="0.25">
      <c r="A389" s="1"/>
      <c r="B389" s="1"/>
      <c r="C389" s="1"/>
      <c r="D389" s="1"/>
      <c r="E389" s="1"/>
      <c r="F389" s="1"/>
    </row>
    <row r="390" spans="1:6" x14ac:dyDescent="0.25">
      <c r="A390" s="1"/>
      <c r="B390" s="1"/>
      <c r="C390" s="1"/>
      <c r="D390" s="1"/>
      <c r="E390" s="1"/>
      <c r="F390" s="1"/>
    </row>
    <row r="391" spans="1:6" x14ac:dyDescent="0.25">
      <c r="A391" s="1"/>
      <c r="B391" s="1"/>
      <c r="C391" s="1"/>
      <c r="D391" s="1"/>
      <c r="E391" s="1"/>
      <c r="F391" s="1"/>
    </row>
    <row r="392" spans="1:6" x14ac:dyDescent="0.25">
      <c r="A392" s="1"/>
      <c r="B392" s="1"/>
      <c r="C392" s="1"/>
      <c r="D392" s="1"/>
      <c r="E392" s="1"/>
      <c r="F392" s="1"/>
    </row>
    <row r="393" spans="1:6" x14ac:dyDescent="0.25">
      <c r="A393" s="1"/>
      <c r="B393" s="1"/>
      <c r="C393" s="1"/>
      <c r="D393" s="1"/>
      <c r="E393" s="1"/>
      <c r="F393" s="1"/>
    </row>
    <row r="394" spans="1:6" x14ac:dyDescent="0.25">
      <c r="A394" s="1"/>
      <c r="B394" s="1"/>
      <c r="C394" s="1"/>
      <c r="D394" s="1"/>
      <c r="E394" s="1"/>
      <c r="F394" s="1"/>
    </row>
    <row r="395" spans="1:6" x14ac:dyDescent="0.25">
      <c r="A395" s="1"/>
      <c r="B395" s="1"/>
      <c r="C395" s="1"/>
      <c r="D395" s="1"/>
      <c r="E395" s="1"/>
      <c r="F395" s="1"/>
    </row>
    <row r="396" spans="1:6" x14ac:dyDescent="0.25">
      <c r="A396" s="1"/>
      <c r="B396" s="1"/>
      <c r="C396" s="1"/>
      <c r="D396" s="1"/>
      <c r="E396" s="1"/>
      <c r="F396" s="1"/>
    </row>
    <row r="397" spans="1:6" x14ac:dyDescent="0.25">
      <c r="A397" s="1"/>
      <c r="B397" s="1"/>
      <c r="C397" s="1"/>
      <c r="D397" s="1"/>
      <c r="E397" s="1"/>
      <c r="F397" s="1"/>
    </row>
    <row r="398" spans="1:6" x14ac:dyDescent="0.25">
      <c r="A398" s="1"/>
      <c r="B398" s="1"/>
      <c r="C398" s="1"/>
      <c r="D398" s="1"/>
      <c r="E398" s="1"/>
      <c r="F398" s="1"/>
    </row>
    <row r="399" spans="1:6" x14ac:dyDescent="0.25">
      <c r="A399" s="1"/>
      <c r="B399" s="1"/>
      <c r="C399" s="1"/>
      <c r="D399" s="1"/>
      <c r="E399" s="1"/>
      <c r="F399" s="1"/>
    </row>
    <row r="400" spans="1:6" x14ac:dyDescent="0.25">
      <c r="A400" s="1"/>
      <c r="B400" s="1"/>
      <c r="C400" s="1"/>
      <c r="D400" s="1"/>
      <c r="E400" s="1"/>
      <c r="F400" s="1"/>
    </row>
    <row r="401" spans="1:6" x14ac:dyDescent="0.25">
      <c r="A401" s="1"/>
      <c r="B401" s="1"/>
      <c r="C401" s="1"/>
      <c r="D401" s="1"/>
      <c r="E401" s="1"/>
      <c r="F401" s="1"/>
    </row>
    <row r="402" spans="1:6" x14ac:dyDescent="0.25">
      <c r="A402" s="1"/>
      <c r="B402" s="1"/>
      <c r="C402" s="1"/>
      <c r="D402" s="1"/>
      <c r="E402" s="1"/>
      <c r="F402" s="1"/>
    </row>
    <row r="403" spans="1:6" x14ac:dyDescent="0.25">
      <c r="A403" s="1"/>
      <c r="B403" s="1"/>
      <c r="C403" s="1"/>
      <c r="D403" s="1"/>
      <c r="E403" s="1"/>
      <c r="F403" s="1"/>
    </row>
    <row r="404" spans="1:6" x14ac:dyDescent="0.25">
      <c r="A404" s="1"/>
      <c r="B404" s="1"/>
      <c r="C404" s="1"/>
      <c r="D404" s="1"/>
      <c r="E404" s="1"/>
      <c r="F404" s="1"/>
    </row>
    <row r="405" spans="1:6" x14ac:dyDescent="0.25">
      <c r="A405" s="1"/>
      <c r="B405" s="1"/>
      <c r="C405" s="1"/>
      <c r="D405" s="1"/>
      <c r="E405" s="1"/>
      <c r="F405" s="1"/>
    </row>
    <row r="406" spans="1:6" x14ac:dyDescent="0.25">
      <c r="A406" s="1"/>
      <c r="B406" s="1"/>
      <c r="C406" s="1"/>
      <c r="D406" s="1"/>
      <c r="E406" s="1"/>
      <c r="F406" s="1"/>
    </row>
    <row r="407" spans="1:6" x14ac:dyDescent="0.25">
      <c r="A407" s="1"/>
      <c r="B407" s="1"/>
      <c r="C407" s="1"/>
      <c r="D407" s="1"/>
      <c r="E407" s="1"/>
      <c r="F407" s="1"/>
    </row>
    <row r="408" spans="1:6" x14ac:dyDescent="0.25">
      <c r="A408" s="1"/>
      <c r="B408" s="1"/>
      <c r="C408" s="1"/>
      <c r="D408" s="1"/>
      <c r="E408" s="1"/>
      <c r="F408" s="1"/>
    </row>
    <row r="409" spans="1:6" x14ac:dyDescent="0.25">
      <c r="A409" s="1"/>
      <c r="B409" s="1"/>
      <c r="C409" s="1"/>
      <c r="D409" s="1"/>
      <c r="E409" s="1"/>
      <c r="F409" s="1"/>
    </row>
    <row r="410" spans="1:6" x14ac:dyDescent="0.25">
      <c r="A410" s="1"/>
      <c r="B410" s="1"/>
      <c r="C410" s="1"/>
      <c r="D410" s="1"/>
      <c r="E410" s="1"/>
      <c r="F410" s="1"/>
    </row>
    <row r="411" spans="1:6" x14ac:dyDescent="0.25">
      <c r="A411" s="1"/>
      <c r="B411" s="1"/>
      <c r="C411" s="1"/>
      <c r="D411" s="1"/>
      <c r="E411" s="1"/>
      <c r="F411" s="1"/>
    </row>
    <row r="412" spans="1:6" x14ac:dyDescent="0.25">
      <c r="A412" s="1"/>
      <c r="B412" s="1"/>
      <c r="C412" s="1"/>
      <c r="D412" s="1"/>
      <c r="E412" s="1"/>
      <c r="F412" s="1"/>
    </row>
    <row r="413" spans="1:6" x14ac:dyDescent="0.25">
      <c r="A413" s="1"/>
      <c r="B413" s="1"/>
      <c r="C413" s="1"/>
      <c r="D413" s="1"/>
      <c r="E413" s="1"/>
      <c r="F413" s="1"/>
    </row>
    <row r="414" spans="1:6" x14ac:dyDescent="0.25">
      <c r="A414" s="1"/>
      <c r="B414" s="1"/>
      <c r="C414" s="1"/>
      <c r="D414" s="1"/>
      <c r="E414" s="1"/>
      <c r="F414" s="1"/>
    </row>
    <row r="415" spans="1:6" x14ac:dyDescent="0.25">
      <c r="A415" s="1"/>
      <c r="B415" s="1"/>
      <c r="C415" s="1"/>
      <c r="D415" s="1"/>
      <c r="E415" s="1"/>
      <c r="F415" s="1"/>
    </row>
    <row r="416" spans="1:6" x14ac:dyDescent="0.25">
      <c r="A416" s="1"/>
      <c r="B416" s="1"/>
      <c r="C416" s="1"/>
      <c r="D416" s="1"/>
      <c r="E416" s="1"/>
      <c r="F416" s="1"/>
    </row>
    <row r="417" spans="1:6" x14ac:dyDescent="0.25">
      <c r="A417" s="1"/>
      <c r="B417" s="1"/>
      <c r="C417" s="1"/>
      <c r="D417" s="1"/>
      <c r="E417" s="1"/>
      <c r="F417" s="1"/>
    </row>
    <row r="418" spans="1:6" x14ac:dyDescent="0.25">
      <c r="A418" s="1"/>
      <c r="B418" s="1"/>
      <c r="C418" s="1"/>
      <c r="D418" s="1"/>
      <c r="E418" s="1"/>
      <c r="F418" s="1"/>
    </row>
    <row r="419" spans="1:6" x14ac:dyDescent="0.25">
      <c r="A419" s="1"/>
      <c r="B419" s="1"/>
      <c r="C419" s="1"/>
      <c r="D419" s="1"/>
      <c r="E419" s="1"/>
      <c r="F419" s="1"/>
    </row>
    <row r="420" spans="1:6" x14ac:dyDescent="0.25">
      <c r="A420" s="1"/>
      <c r="B420" s="1"/>
      <c r="C420" s="1"/>
      <c r="D420" s="1"/>
      <c r="E420" s="1"/>
      <c r="F420" s="1"/>
    </row>
    <row r="421" spans="1:6" x14ac:dyDescent="0.25">
      <c r="A421" s="1"/>
      <c r="B421" s="1"/>
      <c r="C421" s="1"/>
      <c r="D421" s="1"/>
      <c r="E421" s="1"/>
      <c r="F421" s="1"/>
    </row>
    <row r="422" spans="1:6" x14ac:dyDescent="0.25">
      <c r="A422" s="1"/>
      <c r="B422" s="1"/>
      <c r="C422" s="1"/>
      <c r="D422" s="1"/>
      <c r="E422" s="1"/>
      <c r="F422" s="1"/>
    </row>
    <row r="423" spans="1:6" x14ac:dyDescent="0.25">
      <c r="A423" s="1"/>
      <c r="B423" s="1"/>
      <c r="C423" s="1"/>
      <c r="D423" s="1"/>
      <c r="E423" s="1"/>
      <c r="F423" s="1"/>
    </row>
    <row r="424" spans="1:6" x14ac:dyDescent="0.25">
      <c r="A424" s="1"/>
      <c r="B424" s="1"/>
      <c r="C424" s="1"/>
      <c r="D424" s="1"/>
      <c r="E424" s="1"/>
      <c r="F424" s="1"/>
    </row>
    <row r="425" spans="1:6" x14ac:dyDescent="0.25">
      <c r="A425" s="1"/>
      <c r="B425" s="1"/>
      <c r="C425" s="1"/>
      <c r="D425" s="1"/>
      <c r="E425" s="1"/>
      <c r="F425" s="1"/>
    </row>
    <row r="426" spans="1:6" x14ac:dyDescent="0.25">
      <c r="A426" s="1"/>
      <c r="B426" s="1"/>
      <c r="C426" s="1"/>
      <c r="D426" s="1"/>
      <c r="E426" s="1"/>
      <c r="F426" s="1"/>
    </row>
    <row r="427" spans="1:6" x14ac:dyDescent="0.25">
      <c r="A427" s="1"/>
      <c r="B427" s="1"/>
      <c r="C427" s="1"/>
      <c r="D427" s="1"/>
      <c r="E427" s="1"/>
      <c r="F427" s="1"/>
    </row>
    <row r="428" spans="1:6" x14ac:dyDescent="0.25">
      <c r="A428" s="1"/>
      <c r="B428" s="1"/>
      <c r="C428" s="1"/>
      <c r="D428" s="1"/>
      <c r="E428" s="1"/>
      <c r="F428" s="1"/>
    </row>
    <row r="429" spans="1:6" x14ac:dyDescent="0.25">
      <c r="A429" s="1"/>
      <c r="B429" s="1"/>
      <c r="C429" s="1"/>
      <c r="D429" s="1"/>
      <c r="E429" s="1"/>
      <c r="F429" s="1"/>
    </row>
    <row r="430" spans="1:6" x14ac:dyDescent="0.25">
      <c r="A430" s="1"/>
      <c r="B430" s="1"/>
      <c r="C430" s="1"/>
      <c r="D430" s="1"/>
      <c r="E430" s="1"/>
      <c r="F430" s="1"/>
    </row>
    <row r="431" spans="1:6" x14ac:dyDescent="0.25">
      <c r="A431" s="1"/>
      <c r="B431" s="1"/>
      <c r="C431" s="1"/>
      <c r="D431" s="1"/>
      <c r="E431" s="1"/>
      <c r="F431" s="1"/>
    </row>
    <row r="432" spans="1:6" x14ac:dyDescent="0.25">
      <c r="A432" s="1"/>
      <c r="B432" s="1"/>
      <c r="C432" s="1"/>
      <c r="D432" s="1"/>
      <c r="E432" s="1"/>
      <c r="F432" s="1"/>
    </row>
    <row r="433" spans="1:6" x14ac:dyDescent="0.25">
      <c r="A433" s="1"/>
      <c r="B433" s="1"/>
      <c r="C433" s="1"/>
      <c r="D433" s="1"/>
      <c r="E433" s="1"/>
      <c r="F433" s="1"/>
    </row>
    <row r="434" spans="1:6" x14ac:dyDescent="0.25">
      <c r="A434" s="1"/>
      <c r="B434" s="1"/>
      <c r="C434" s="1"/>
      <c r="D434" s="1"/>
      <c r="E434" s="1"/>
      <c r="F434" s="1"/>
    </row>
    <row r="435" spans="1:6" x14ac:dyDescent="0.25">
      <c r="A435" s="1"/>
      <c r="B435" s="1"/>
      <c r="C435" s="1"/>
      <c r="D435" s="1"/>
      <c r="E435" s="1"/>
      <c r="F435" s="1"/>
    </row>
    <row r="436" spans="1:6" x14ac:dyDescent="0.25">
      <c r="A436" s="1"/>
      <c r="B436" s="1"/>
      <c r="C436" s="1"/>
      <c r="D436" s="1"/>
      <c r="E436" s="1"/>
      <c r="F436" s="1"/>
    </row>
    <row r="437" spans="1:6" x14ac:dyDescent="0.25">
      <c r="A437" s="1"/>
      <c r="B437" s="1"/>
      <c r="C437" s="1"/>
      <c r="D437" s="1"/>
      <c r="E437" s="1"/>
      <c r="F437" s="1"/>
    </row>
    <row r="438" spans="1:6" x14ac:dyDescent="0.25">
      <c r="A438" s="1"/>
      <c r="B438" s="1"/>
      <c r="C438" s="1"/>
      <c r="D438" s="1"/>
      <c r="E438" s="1"/>
      <c r="F438" s="1"/>
    </row>
    <row r="439" spans="1:6" x14ac:dyDescent="0.25">
      <c r="A439" s="1"/>
      <c r="B439" s="1"/>
      <c r="C439" s="1"/>
      <c r="D439" s="1"/>
      <c r="E439" s="1"/>
      <c r="F439" s="1"/>
    </row>
    <row r="440" spans="1:6" x14ac:dyDescent="0.25">
      <c r="A440" s="1"/>
      <c r="B440" s="1"/>
      <c r="C440" s="1"/>
      <c r="D440" s="1"/>
      <c r="E440" s="1"/>
      <c r="F440" s="1"/>
    </row>
    <row r="441" spans="1:6" x14ac:dyDescent="0.25">
      <c r="A441" s="1"/>
      <c r="B441" s="1"/>
      <c r="C441" s="1"/>
      <c r="D441" s="1"/>
      <c r="E441" s="1"/>
      <c r="F441" s="1"/>
    </row>
    <row r="442" spans="1:6" x14ac:dyDescent="0.25">
      <c r="A442" s="1"/>
      <c r="B442" s="1"/>
      <c r="C442" s="1"/>
      <c r="D442" s="1"/>
      <c r="E442" s="1"/>
      <c r="F442" s="1"/>
    </row>
    <row r="443" spans="1:6" x14ac:dyDescent="0.25">
      <c r="A443" s="1"/>
      <c r="B443" s="1"/>
      <c r="C443" s="1"/>
      <c r="D443" s="1"/>
      <c r="E443" s="1"/>
      <c r="F443" s="1"/>
    </row>
    <row r="444" spans="1:6" x14ac:dyDescent="0.25">
      <c r="A444" s="1"/>
      <c r="B444" s="1"/>
      <c r="C444" s="1"/>
      <c r="D444" s="1"/>
      <c r="E444" s="1"/>
      <c r="F444" s="1"/>
    </row>
    <row r="445" spans="1:6" x14ac:dyDescent="0.25">
      <c r="A445" s="1"/>
      <c r="B445" s="1"/>
      <c r="C445" s="1"/>
      <c r="D445" s="1"/>
      <c r="E445" s="1"/>
      <c r="F445" s="1"/>
    </row>
    <row r="446" spans="1:6" x14ac:dyDescent="0.25">
      <c r="A446" s="1"/>
      <c r="B446" s="1"/>
      <c r="C446" s="1"/>
      <c r="D446" s="1"/>
      <c r="E446" s="1"/>
      <c r="F446" s="1"/>
    </row>
    <row r="447" spans="1:6" x14ac:dyDescent="0.25">
      <c r="A447" s="1"/>
      <c r="B447" s="1"/>
      <c r="C447" s="1"/>
      <c r="D447" s="1"/>
      <c r="E447" s="1"/>
      <c r="F447" s="1"/>
    </row>
    <row r="448" spans="1:6" x14ac:dyDescent="0.25">
      <c r="A448" s="1"/>
      <c r="B448" s="1"/>
      <c r="C448" s="1"/>
      <c r="D448" s="1"/>
      <c r="E448" s="1"/>
      <c r="F448" s="1"/>
    </row>
    <row r="449" spans="1:6" x14ac:dyDescent="0.25">
      <c r="A449" s="1"/>
      <c r="B449" s="1"/>
      <c r="C449" s="1"/>
      <c r="D449" s="1"/>
      <c r="E449" s="1"/>
      <c r="F449" s="1"/>
    </row>
    <row r="450" spans="1:6" x14ac:dyDescent="0.25">
      <c r="A450" s="1"/>
      <c r="B450" s="1"/>
      <c r="C450" s="1"/>
      <c r="D450" s="1"/>
      <c r="E450" s="1"/>
      <c r="F450" s="1"/>
    </row>
    <row r="451" spans="1:6" x14ac:dyDescent="0.25">
      <c r="A451" s="1"/>
      <c r="B451" s="1"/>
      <c r="C451" s="1"/>
      <c r="D451" s="1"/>
      <c r="E451" s="1"/>
      <c r="F451" s="1"/>
    </row>
    <row r="452" spans="1:6" x14ac:dyDescent="0.25">
      <c r="A452" s="1"/>
      <c r="B452" s="1"/>
      <c r="C452" s="1"/>
      <c r="D452" s="1"/>
      <c r="E452" s="1"/>
      <c r="F452" s="1"/>
    </row>
    <row r="453" spans="1:6" x14ac:dyDescent="0.25">
      <c r="A453" s="1"/>
      <c r="B453" s="1"/>
      <c r="C453" s="1"/>
      <c r="D453" s="1"/>
      <c r="E453" s="1"/>
      <c r="F453" s="1"/>
    </row>
    <row r="454" spans="1:6" x14ac:dyDescent="0.25">
      <c r="A454" s="1"/>
      <c r="B454" s="1"/>
      <c r="C454" s="1"/>
      <c r="D454" s="1"/>
      <c r="E454" s="1"/>
      <c r="F454" s="1"/>
    </row>
    <row r="455" spans="1:6" x14ac:dyDescent="0.25">
      <c r="A455" s="1"/>
      <c r="B455" s="1"/>
      <c r="C455" s="1"/>
      <c r="D455" s="1"/>
      <c r="E455" s="1"/>
      <c r="F455" s="1"/>
    </row>
    <row r="456" spans="1:6" x14ac:dyDescent="0.25">
      <c r="A456" s="1"/>
      <c r="B456" s="1"/>
      <c r="C456" s="1"/>
      <c r="D456" s="1"/>
      <c r="E456" s="1"/>
      <c r="F456" s="1"/>
    </row>
    <row r="457" spans="1:6" x14ac:dyDescent="0.25">
      <c r="A457" s="1"/>
      <c r="B457" s="1"/>
      <c r="C457" s="1"/>
      <c r="D457" s="1"/>
      <c r="E457" s="1"/>
      <c r="F457" s="1"/>
    </row>
    <row r="458" spans="1:6" x14ac:dyDescent="0.25">
      <c r="A458" s="1"/>
      <c r="B458" s="1"/>
      <c r="C458" s="1"/>
      <c r="D458" s="1"/>
      <c r="E458" s="1"/>
      <c r="F458" s="1"/>
    </row>
    <row r="459" spans="1:6" x14ac:dyDescent="0.25">
      <c r="A459" s="1"/>
      <c r="B459" s="1"/>
      <c r="C459" s="1"/>
      <c r="D459" s="1"/>
      <c r="E459" s="1"/>
      <c r="F459" s="1"/>
    </row>
    <row r="460" spans="1:6" x14ac:dyDescent="0.25">
      <c r="A460" s="1"/>
      <c r="B460" s="1"/>
      <c r="C460" s="1"/>
      <c r="D460" s="1"/>
      <c r="E460" s="1"/>
      <c r="F460" s="1"/>
    </row>
    <row r="461" spans="1:6" x14ac:dyDescent="0.25">
      <c r="A461" s="1"/>
      <c r="B461" s="1"/>
      <c r="C461" s="1"/>
      <c r="D461" s="1"/>
      <c r="E461" s="1"/>
      <c r="F461" s="1"/>
    </row>
    <row r="462" spans="1:6" x14ac:dyDescent="0.25">
      <c r="A462" s="1"/>
      <c r="B462" s="1"/>
      <c r="C462" s="1"/>
      <c r="D462" s="1"/>
      <c r="E462" s="1"/>
      <c r="F462" s="1"/>
    </row>
    <row r="463" spans="1:6" x14ac:dyDescent="0.25">
      <c r="A463" s="1"/>
      <c r="B463" s="1"/>
      <c r="C463" s="1"/>
      <c r="D463" s="1"/>
      <c r="E463" s="1"/>
      <c r="F463" s="1"/>
    </row>
    <row r="464" spans="1:6" x14ac:dyDescent="0.25">
      <c r="A464" s="1"/>
      <c r="B464" s="1"/>
      <c r="C464" s="1"/>
      <c r="D464" s="1"/>
      <c r="E464" s="1"/>
      <c r="F464" s="1"/>
    </row>
    <row r="465" spans="1:6" x14ac:dyDescent="0.25">
      <c r="A465" s="1"/>
      <c r="B465" s="1"/>
      <c r="C465" s="1"/>
      <c r="D465" s="1"/>
      <c r="E465" s="1"/>
      <c r="F465" s="1"/>
    </row>
    <row r="466" spans="1:6" x14ac:dyDescent="0.25">
      <c r="A466" s="1"/>
      <c r="B466" s="1"/>
      <c r="C466" s="1"/>
      <c r="D466" s="1"/>
      <c r="E466" s="1"/>
      <c r="F466" s="1"/>
    </row>
    <row r="467" spans="1:6" x14ac:dyDescent="0.25">
      <c r="A467" s="1"/>
      <c r="B467" s="1"/>
      <c r="C467" s="1"/>
      <c r="D467" s="1"/>
      <c r="E467" s="1"/>
      <c r="F467" s="1"/>
    </row>
    <row r="468" spans="1:6" x14ac:dyDescent="0.25">
      <c r="A468" s="1"/>
      <c r="B468" s="1"/>
      <c r="C468" s="1"/>
      <c r="D468" s="1"/>
      <c r="E468" s="1"/>
      <c r="F468" s="1"/>
    </row>
    <row r="469" spans="1:6" x14ac:dyDescent="0.25">
      <c r="A469" s="1"/>
      <c r="B469" s="1"/>
      <c r="C469" s="1"/>
      <c r="D469" s="1"/>
      <c r="E469" s="1"/>
      <c r="F469" s="1"/>
    </row>
    <row r="470" spans="1:6" x14ac:dyDescent="0.25">
      <c r="A470" s="1"/>
      <c r="B470" s="1"/>
      <c r="C470" s="1"/>
      <c r="D470" s="1"/>
      <c r="E470" s="1"/>
      <c r="F470" s="1"/>
    </row>
    <row r="471" spans="1:6" x14ac:dyDescent="0.25">
      <c r="A471" s="1"/>
      <c r="B471" s="1"/>
      <c r="C471" s="1"/>
      <c r="D471" s="1"/>
      <c r="E471" s="1"/>
      <c r="F471" s="1"/>
    </row>
    <row r="472" spans="1:6" x14ac:dyDescent="0.25">
      <c r="A472" s="1"/>
      <c r="B472" s="1"/>
      <c r="C472" s="1"/>
      <c r="D472" s="1"/>
      <c r="E472" s="1"/>
      <c r="F472" s="1"/>
    </row>
    <row r="473" spans="1:6" x14ac:dyDescent="0.25">
      <c r="A473" s="1"/>
      <c r="B473" s="1"/>
      <c r="C473" s="1"/>
      <c r="D473" s="1"/>
      <c r="E473" s="1"/>
      <c r="F473" s="1"/>
    </row>
    <row r="474" spans="1:6" x14ac:dyDescent="0.25">
      <c r="A474" s="1"/>
      <c r="B474" s="1"/>
      <c r="C474" s="1"/>
      <c r="D474" s="1"/>
      <c r="E474" s="1"/>
      <c r="F474" s="1"/>
    </row>
    <row r="475" spans="1:6" x14ac:dyDescent="0.25">
      <c r="A475" s="1"/>
      <c r="B475" s="1"/>
      <c r="C475" s="1"/>
      <c r="D475" s="1"/>
      <c r="E475" s="1"/>
      <c r="F475" s="1"/>
    </row>
    <row r="476" spans="1:6" x14ac:dyDescent="0.25">
      <c r="A476" s="1"/>
      <c r="B476" s="1"/>
      <c r="C476" s="1"/>
      <c r="D476" s="1"/>
      <c r="E476" s="1"/>
      <c r="F476" s="1"/>
    </row>
    <row r="477" spans="1:6" x14ac:dyDescent="0.25">
      <c r="A477" s="1"/>
      <c r="B477" s="1"/>
      <c r="C477" s="1"/>
      <c r="D477" s="1"/>
      <c r="E477" s="1"/>
      <c r="F477" s="1"/>
    </row>
    <row r="478" spans="1:6" x14ac:dyDescent="0.25">
      <c r="A478" s="1"/>
      <c r="B478" s="1"/>
      <c r="C478" s="1"/>
      <c r="D478" s="1"/>
      <c r="E478" s="1"/>
      <c r="F478" s="1"/>
    </row>
    <row r="479" spans="1:6" x14ac:dyDescent="0.25">
      <c r="A479" s="1"/>
      <c r="B479" s="1"/>
      <c r="C479" s="1"/>
      <c r="D479" s="1"/>
      <c r="E479" s="1"/>
      <c r="F479" s="1"/>
    </row>
    <row r="480" spans="1:6" x14ac:dyDescent="0.25">
      <c r="A480" s="1"/>
      <c r="B480" s="1"/>
      <c r="C480" s="1"/>
      <c r="D480" s="1"/>
      <c r="E480" s="1"/>
      <c r="F480" s="1"/>
    </row>
    <row r="481" spans="1:6" x14ac:dyDescent="0.25">
      <c r="A481" s="1"/>
      <c r="B481" s="1"/>
      <c r="C481" s="1"/>
      <c r="D481" s="1"/>
      <c r="E481" s="1"/>
      <c r="F481" s="1"/>
    </row>
    <row r="482" spans="1:6" x14ac:dyDescent="0.25">
      <c r="A482" s="1"/>
      <c r="B482" s="1"/>
      <c r="C482" s="1"/>
      <c r="D482" s="1"/>
      <c r="E482" s="1"/>
      <c r="F482" s="1"/>
    </row>
    <row r="483" spans="1:6" x14ac:dyDescent="0.25">
      <c r="A483" s="1"/>
      <c r="B483" s="1"/>
      <c r="C483" s="1"/>
      <c r="D483" s="1"/>
      <c r="E483" s="1"/>
      <c r="F483" s="1"/>
    </row>
    <row r="484" spans="1:6" x14ac:dyDescent="0.25">
      <c r="A484" s="1"/>
      <c r="B484" s="1"/>
      <c r="C484" s="1"/>
      <c r="D484" s="1"/>
      <c r="E484" s="1"/>
      <c r="F484" s="1"/>
    </row>
    <row r="485" spans="1:6" x14ac:dyDescent="0.25">
      <c r="A485" s="1"/>
      <c r="B485" s="1"/>
      <c r="C485" s="1"/>
      <c r="D485" s="1"/>
      <c r="E485" s="1"/>
      <c r="F485" s="1"/>
    </row>
    <row r="486" spans="1:6" x14ac:dyDescent="0.25">
      <c r="A486" s="1"/>
      <c r="B486" s="1"/>
      <c r="C486" s="1"/>
      <c r="D486" s="1"/>
      <c r="E486" s="1"/>
      <c r="F486" s="1"/>
    </row>
    <row r="487" spans="1:6" x14ac:dyDescent="0.25">
      <c r="A487" s="1"/>
      <c r="B487" s="1"/>
      <c r="C487" s="1"/>
      <c r="D487" s="1"/>
      <c r="E487" s="1"/>
      <c r="F487" s="1"/>
    </row>
    <row r="488" spans="1:6" x14ac:dyDescent="0.25">
      <c r="A488" s="1"/>
      <c r="B488" s="1"/>
      <c r="C488" s="1"/>
      <c r="D488" s="1"/>
      <c r="E488" s="1"/>
      <c r="F488" s="1"/>
    </row>
    <row r="489" spans="1:6" x14ac:dyDescent="0.25">
      <c r="A489" s="1"/>
      <c r="B489" s="1"/>
      <c r="C489" s="1"/>
      <c r="D489" s="1"/>
      <c r="E489" s="1"/>
      <c r="F489" s="1"/>
    </row>
    <row r="490" spans="1:6" x14ac:dyDescent="0.25">
      <c r="A490" s="1"/>
      <c r="B490" s="1"/>
      <c r="C490" s="1"/>
      <c r="D490" s="1"/>
      <c r="E490" s="1"/>
      <c r="F490" s="1"/>
    </row>
    <row r="491" spans="1:6" x14ac:dyDescent="0.25">
      <c r="A491" s="1"/>
      <c r="B491" s="1"/>
      <c r="C491" s="1"/>
      <c r="D491" s="1"/>
      <c r="E491" s="1"/>
      <c r="F491" s="1"/>
    </row>
    <row r="492" spans="1:6" x14ac:dyDescent="0.25">
      <c r="A492" s="1"/>
      <c r="B492" s="1"/>
      <c r="C492" s="1"/>
      <c r="D492" s="1"/>
      <c r="E492" s="1"/>
      <c r="F492" s="1"/>
    </row>
    <row r="493" spans="1:6" x14ac:dyDescent="0.25">
      <c r="A493" s="1"/>
      <c r="B493" s="1"/>
      <c r="C493" s="1"/>
      <c r="D493" s="1"/>
      <c r="E493" s="1"/>
      <c r="F493" s="1"/>
    </row>
    <row r="494" spans="1:6" x14ac:dyDescent="0.25">
      <c r="A494" s="1"/>
      <c r="B494" s="1"/>
      <c r="C494" s="1"/>
      <c r="D494" s="1"/>
      <c r="E494" s="1"/>
      <c r="F494" s="1"/>
    </row>
    <row r="495" spans="1:6" x14ac:dyDescent="0.25">
      <c r="A495" s="1"/>
      <c r="B495" s="1"/>
      <c r="C495" s="1"/>
      <c r="D495" s="1"/>
      <c r="E495" s="1"/>
      <c r="F495" s="1"/>
    </row>
    <row r="496" spans="1:6" x14ac:dyDescent="0.25">
      <c r="A496" s="1"/>
      <c r="B496" s="1"/>
      <c r="C496" s="1"/>
      <c r="D496" s="1"/>
      <c r="E496" s="1"/>
      <c r="F496" s="1"/>
    </row>
    <row r="497" spans="1:6" x14ac:dyDescent="0.25">
      <c r="A497" s="1"/>
      <c r="B497" s="1"/>
      <c r="C497" s="1"/>
      <c r="D497" s="1"/>
      <c r="E497" s="1"/>
      <c r="F497" s="1"/>
    </row>
    <row r="498" spans="1:6" x14ac:dyDescent="0.25">
      <c r="A498" s="1"/>
      <c r="B498" s="1"/>
      <c r="C498" s="1"/>
      <c r="D498" s="1"/>
      <c r="E498" s="1"/>
      <c r="F498" s="1"/>
    </row>
    <row r="499" spans="1:6" x14ac:dyDescent="0.25">
      <c r="A499" s="1"/>
      <c r="B499" s="1"/>
      <c r="C499" s="1"/>
      <c r="D499" s="1"/>
      <c r="E499" s="1"/>
      <c r="F499" s="1"/>
    </row>
    <row r="500" spans="1:6" x14ac:dyDescent="0.25">
      <c r="A500" s="1"/>
      <c r="B500" s="1"/>
      <c r="C500" s="1"/>
      <c r="D500" s="1"/>
      <c r="E500" s="1"/>
      <c r="F500" s="1"/>
    </row>
    <row r="501" spans="1:6" x14ac:dyDescent="0.25">
      <c r="A501" s="1"/>
      <c r="B501" s="1"/>
      <c r="C501" s="1"/>
      <c r="D501" s="1"/>
      <c r="E501" s="1"/>
      <c r="F501" s="1"/>
    </row>
    <row r="502" spans="1:6" x14ac:dyDescent="0.25">
      <c r="A502" s="1"/>
      <c r="B502" s="1"/>
      <c r="C502" s="1"/>
      <c r="D502" s="1"/>
      <c r="E502" s="1"/>
      <c r="F502" s="1"/>
    </row>
    <row r="503" spans="1:6" x14ac:dyDescent="0.25">
      <c r="A503" s="1"/>
      <c r="B503" s="1"/>
      <c r="C503" s="1"/>
      <c r="D503" s="1"/>
      <c r="E503" s="1"/>
      <c r="F503" s="1"/>
    </row>
    <row r="504" spans="1:6" x14ac:dyDescent="0.25">
      <c r="A504" s="1"/>
      <c r="B504" s="1"/>
      <c r="C504" s="1"/>
      <c r="D504" s="1"/>
      <c r="E504" s="1"/>
      <c r="F504" s="1"/>
    </row>
    <row r="505" spans="1:6" x14ac:dyDescent="0.25">
      <c r="A505" s="1"/>
      <c r="B505" s="1"/>
      <c r="C505" s="1"/>
      <c r="D505" s="1"/>
      <c r="E505" s="1"/>
      <c r="F505" s="1"/>
    </row>
    <row r="506" spans="1:6" x14ac:dyDescent="0.25">
      <c r="A506" s="1"/>
      <c r="B506" s="1"/>
      <c r="C506" s="1"/>
      <c r="D506" s="1"/>
      <c r="E506" s="1"/>
      <c r="F506" s="1"/>
    </row>
    <row r="507" spans="1:6" x14ac:dyDescent="0.25">
      <c r="A507" s="1"/>
      <c r="B507" s="1"/>
      <c r="C507" s="1"/>
      <c r="D507" s="1"/>
      <c r="E507" s="1"/>
      <c r="F507" s="1"/>
    </row>
    <row r="508" spans="1:6" x14ac:dyDescent="0.25">
      <c r="A508" s="1"/>
      <c r="B508" s="1"/>
      <c r="C508" s="1"/>
      <c r="D508" s="1"/>
      <c r="E508" s="1"/>
      <c r="F508" s="1"/>
    </row>
    <row r="509" spans="1:6" x14ac:dyDescent="0.25">
      <c r="A509" s="1"/>
      <c r="B509" s="1"/>
      <c r="C509" s="1"/>
      <c r="D509" s="1"/>
      <c r="E509" s="1"/>
      <c r="F509" s="1"/>
    </row>
    <row r="510" spans="1:6" x14ac:dyDescent="0.25">
      <c r="A510" s="1"/>
      <c r="B510" s="1"/>
      <c r="C510" s="1"/>
      <c r="D510" s="1"/>
      <c r="E510" s="1"/>
      <c r="F510" s="1"/>
    </row>
    <row r="511" spans="1:6" x14ac:dyDescent="0.25">
      <c r="A511" s="1"/>
      <c r="B511" s="1"/>
      <c r="C511" s="1"/>
      <c r="D511" s="1"/>
      <c r="E511" s="1"/>
      <c r="F511" s="1"/>
    </row>
    <row r="512" spans="1:6" x14ac:dyDescent="0.25">
      <c r="A512" s="1"/>
      <c r="B512" s="1"/>
      <c r="C512" s="1"/>
      <c r="D512" s="1"/>
      <c r="E512" s="1"/>
      <c r="F512" s="1"/>
    </row>
    <row r="513" spans="1:6" x14ac:dyDescent="0.25">
      <c r="A513" s="1"/>
      <c r="B513" s="1"/>
      <c r="C513" s="1"/>
      <c r="D513" s="1"/>
      <c r="E513" s="1"/>
      <c r="F513" s="1"/>
    </row>
    <row r="514" spans="1:6" x14ac:dyDescent="0.25">
      <c r="A514" s="1"/>
      <c r="B514" s="1"/>
      <c r="C514" s="1"/>
      <c r="D514" s="1"/>
      <c r="E514" s="1"/>
      <c r="F514" s="1"/>
    </row>
    <row r="515" spans="1:6" x14ac:dyDescent="0.25">
      <c r="A515" s="1"/>
      <c r="B515" s="1"/>
      <c r="C515" s="1"/>
      <c r="D515" s="1"/>
      <c r="E515" s="1"/>
      <c r="F515" s="1"/>
    </row>
    <row r="516" spans="1:6" x14ac:dyDescent="0.25">
      <c r="A516" s="1"/>
      <c r="B516" s="1"/>
      <c r="C516" s="1"/>
      <c r="D516" s="1"/>
      <c r="E516" s="1"/>
      <c r="F516" s="1"/>
    </row>
    <row r="517" spans="1:6" x14ac:dyDescent="0.25">
      <c r="A517" s="1"/>
      <c r="B517" s="1"/>
      <c r="C517" s="1"/>
      <c r="D517" s="1"/>
      <c r="E517" s="1"/>
      <c r="F517" s="1"/>
    </row>
    <row r="518" spans="1:6" x14ac:dyDescent="0.25">
      <c r="A518" s="1"/>
      <c r="B518" s="1"/>
      <c r="C518" s="1"/>
      <c r="D518" s="1"/>
      <c r="E518" s="1"/>
      <c r="F518" s="1"/>
    </row>
    <row r="519" spans="1:6" x14ac:dyDescent="0.25">
      <c r="A519" s="1"/>
      <c r="B519" s="1"/>
      <c r="C519" s="1"/>
      <c r="D519" s="1"/>
      <c r="E519" s="1"/>
      <c r="F519" s="1"/>
    </row>
    <row r="520" spans="1:6" x14ac:dyDescent="0.25">
      <c r="A520" s="1"/>
      <c r="B520" s="1"/>
      <c r="C520" s="1"/>
      <c r="D520" s="1"/>
      <c r="E520" s="1"/>
      <c r="F520" s="1"/>
    </row>
    <row r="521" spans="1:6" x14ac:dyDescent="0.25">
      <c r="A521" s="1"/>
      <c r="B521" s="1"/>
      <c r="C521" s="1"/>
      <c r="D521" s="1"/>
      <c r="E521" s="1"/>
      <c r="F521" s="1"/>
    </row>
    <row r="522" spans="1:6" x14ac:dyDescent="0.25">
      <c r="A522" s="1"/>
      <c r="B522" s="1"/>
      <c r="C522" s="1"/>
      <c r="D522" s="1"/>
      <c r="E522" s="1"/>
      <c r="F522" s="1"/>
    </row>
    <row r="523" spans="1:6" x14ac:dyDescent="0.25">
      <c r="A523" s="1"/>
      <c r="B523" s="1"/>
      <c r="C523" s="1"/>
      <c r="D523" s="1"/>
      <c r="E523" s="1"/>
      <c r="F523" s="1"/>
    </row>
    <row r="524" spans="1:6" x14ac:dyDescent="0.25">
      <c r="A524" s="1"/>
      <c r="B524" s="1"/>
      <c r="C524" s="1"/>
      <c r="D524" s="1"/>
      <c r="E524" s="1"/>
      <c r="F524" s="1"/>
    </row>
    <row r="525" spans="1:6" x14ac:dyDescent="0.25">
      <c r="A525" s="1"/>
      <c r="B525" s="1"/>
      <c r="C525" s="1"/>
      <c r="D525" s="1"/>
      <c r="E525" s="1"/>
      <c r="F525" s="1"/>
    </row>
    <row r="526" spans="1:6" x14ac:dyDescent="0.25">
      <c r="A526" s="1"/>
      <c r="B526" s="1"/>
      <c r="C526" s="1"/>
      <c r="D526" s="1"/>
      <c r="E526" s="1"/>
      <c r="F526" s="1"/>
    </row>
    <row r="527" spans="1:6" x14ac:dyDescent="0.25">
      <c r="A527" s="1"/>
      <c r="B527" s="1"/>
      <c r="C527" s="1"/>
      <c r="D527" s="1"/>
      <c r="E527" s="1"/>
      <c r="F527" s="1"/>
    </row>
    <row r="528" spans="1:6" x14ac:dyDescent="0.25">
      <c r="A528" s="1"/>
      <c r="B528" s="1"/>
      <c r="C528" s="1"/>
      <c r="D528" s="1"/>
      <c r="E528" s="1"/>
      <c r="F528" s="1"/>
    </row>
    <row r="529" spans="1:6" x14ac:dyDescent="0.25">
      <c r="A529" s="1"/>
      <c r="B529" s="1"/>
      <c r="C529" s="1"/>
      <c r="D529" s="1"/>
      <c r="E529" s="1"/>
      <c r="F529" s="1"/>
    </row>
    <row r="530" spans="1:6" x14ac:dyDescent="0.25">
      <c r="A530" s="1"/>
      <c r="B530" s="1"/>
      <c r="C530" s="1"/>
      <c r="D530" s="1"/>
      <c r="E530" s="1"/>
      <c r="F530" s="1"/>
    </row>
    <row r="531" spans="1:6" x14ac:dyDescent="0.25">
      <c r="A531" s="1"/>
      <c r="B531" s="1"/>
      <c r="C531" s="1"/>
      <c r="D531" s="1"/>
      <c r="E531" s="1"/>
      <c r="F531" s="1"/>
    </row>
    <row r="532" spans="1:6" x14ac:dyDescent="0.25">
      <c r="A532" s="1"/>
      <c r="B532" s="1"/>
      <c r="C532" s="1"/>
      <c r="D532" s="1"/>
      <c r="E532" s="1"/>
      <c r="F532" s="1"/>
    </row>
    <row r="533" spans="1:6" x14ac:dyDescent="0.25">
      <c r="A533" s="1"/>
      <c r="B533" s="1"/>
      <c r="C533" s="1"/>
      <c r="D533" s="1"/>
      <c r="E533" s="1"/>
      <c r="F533" s="1"/>
    </row>
    <row r="534" spans="1:6" x14ac:dyDescent="0.25">
      <c r="A534" s="1"/>
      <c r="B534" s="1"/>
      <c r="C534" s="1"/>
      <c r="D534" s="1"/>
      <c r="E534" s="1"/>
      <c r="F534" s="1"/>
    </row>
    <row r="535" spans="1:6" x14ac:dyDescent="0.25">
      <c r="A535" s="1"/>
      <c r="B535" s="1"/>
      <c r="C535" s="1"/>
      <c r="D535" s="1"/>
      <c r="E535" s="1"/>
      <c r="F535" s="1"/>
    </row>
    <row r="536" spans="1:6" x14ac:dyDescent="0.25">
      <c r="A536" s="1"/>
      <c r="B536" s="1"/>
      <c r="C536" s="1"/>
      <c r="D536" s="1"/>
      <c r="E536" s="1"/>
      <c r="F536" s="1"/>
    </row>
    <row r="537" spans="1:6" x14ac:dyDescent="0.25">
      <c r="A537" s="1"/>
      <c r="B537" s="1"/>
      <c r="C537" s="1"/>
      <c r="D537" s="1"/>
      <c r="E537" s="1"/>
      <c r="F537" s="1"/>
    </row>
    <row r="538" spans="1:6" x14ac:dyDescent="0.25">
      <c r="A538" s="1"/>
      <c r="B538" s="1"/>
      <c r="C538" s="1"/>
      <c r="D538" s="1"/>
      <c r="E538" s="1"/>
      <c r="F538" s="1"/>
    </row>
    <row r="539" spans="1:6" x14ac:dyDescent="0.25">
      <c r="A539" s="1"/>
      <c r="B539" s="1"/>
      <c r="C539" s="1"/>
      <c r="D539" s="1"/>
      <c r="E539" s="1"/>
      <c r="F539" s="1"/>
    </row>
    <row r="540" spans="1:6" x14ac:dyDescent="0.25">
      <c r="A540" s="1"/>
      <c r="B540" s="1"/>
      <c r="C540" s="1"/>
      <c r="D540" s="1"/>
      <c r="E540" s="1"/>
      <c r="F540" s="1"/>
    </row>
    <row r="541" spans="1:6" x14ac:dyDescent="0.25">
      <c r="A541" s="1"/>
      <c r="B541" s="1"/>
      <c r="C541" s="1"/>
      <c r="D541" s="1"/>
      <c r="E541" s="1"/>
      <c r="F541" s="1"/>
    </row>
    <row r="542" spans="1:6" x14ac:dyDescent="0.25">
      <c r="A542" s="1"/>
      <c r="B542" s="1"/>
      <c r="C542" s="1"/>
      <c r="D542" s="1"/>
      <c r="E542" s="1"/>
      <c r="F542" s="1"/>
    </row>
    <row r="543" spans="1:6" x14ac:dyDescent="0.25">
      <c r="A543" s="1"/>
      <c r="B543" s="1"/>
      <c r="C543" s="1"/>
      <c r="D543" s="1"/>
      <c r="E543" s="1"/>
      <c r="F543" s="1"/>
    </row>
    <row r="544" spans="1:6" x14ac:dyDescent="0.25">
      <c r="A544" s="1"/>
      <c r="B544" s="1"/>
      <c r="C544" s="1"/>
      <c r="D544" s="1"/>
      <c r="E544" s="1"/>
      <c r="F544" s="1"/>
    </row>
    <row r="545" spans="1:6" x14ac:dyDescent="0.25">
      <c r="A545" s="1"/>
      <c r="B545" s="1"/>
      <c r="C545" s="1"/>
      <c r="D545" s="1"/>
      <c r="E545" s="1"/>
      <c r="F545" s="1"/>
    </row>
    <row r="546" spans="1:6" x14ac:dyDescent="0.25">
      <c r="A546" s="1"/>
      <c r="B546" s="1"/>
      <c r="C546" s="1"/>
      <c r="D546" s="1"/>
      <c r="E546" s="1"/>
      <c r="F546" s="1"/>
    </row>
    <row r="547" spans="1:6" x14ac:dyDescent="0.25">
      <c r="A547" s="1"/>
      <c r="B547" s="1"/>
      <c r="C547" s="1"/>
      <c r="D547" s="1"/>
      <c r="E547" s="1"/>
      <c r="F547" s="1"/>
    </row>
    <row r="548" spans="1:6" x14ac:dyDescent="0.25">
      <c r="A548" s="1"/>
      <c r="B548" s="1"/>
      <c r="C548" s="1"/>
      <c r="D548" s="1"/>
      <c r="E548" s="1"/>
      <c r="F548" s="1"/>
    </row>
    <row r="549" spans="1:6" x14ac:dyDescent="0.25">
      <c r="A549" s="1"/>
      <c r="B549" s="1"/>
      <c r="C549" s="1"/>
      <c r="D549" s="1"/>
      <c r="E549" s="1"/>
      <c r="F549" s="1"/>
    </row>
    <row r="550" spans="1:6" x14ac:dyDescent="0.25">
      <c r="A550" s="1"/>
      <c r="B550" s="1"/>
      <c r="C550" s="1"/>
      <c r="D550" s="1"/>
      <c r="E550" s="1"/>
      <c r="F550" s="1"/>
    </row>
    <row r="551" spans="1:6" x14ac:dyDescent="0.25">
      <c r="A551" s="1"/>
      <c r="B551" s="1"/>
      <c r="C551" s="1"/>
      <c r="D551" s="1"/>
      <c r="E551" s="1"/>
      <c r="F551" s="1"/>
    </row>
    <row r="552" spans="1:6" x14ac:dyDescent="0.25">
      <c r="A552" s="1"/>
      <c r="B552" s="1"/>
      <c r="C552" s="1"/>
      <c r="D552" s="1"/>
      <c r="E552" s="1"/>
      <c r="F552" s="1"/>
    </row>
    <row r="553" spans="1:6" x14ac:dyDescent="0.25">
      <c r="A553" s="1"/>
      <c r="B553" s="1"/>
      <c r="C553" s="1"/>
      <c r="D553" s="1"/>
      <c r="E553" s="1"/>
      <c r="F553" s="1"/>
    </row>
    <row r="554" spans="1:6" x14ac:dyDescent="0.25">
      <c r="A554" s="1"/>
      <c r="B554" s="1"/>
      <c r="C554" s="1"/>
      <c r="D554" s="1"/>
      <c r="E554" s="1"/>
      <c r="F554" s="1"/>
    </row>
    <row r="555" spans="1:6" x14ac:dyDescent="0.25">
      <c r="A555" s="1"/>
      <c r="B555" s="1"/>
      <c r="C555" s="1"/>
      <c r="D555" s="1"/>
      <c r="E555" s="1"/>
      <c r="F555" s="1"/>
    </row>
    <row r="556" spans="1:6" x14ac:dyDescent="0.25">
      <c r="A556" s="1"/>
      <c r="B556" s="1"/>
      <c r="C556" s="1"/>
      <c r="D556" s="1"/>
      <c r="E556" s="1"/>
      <c r="F556" s="1"/>
    </row>
    <row r="557" spans="1:6" x14ac:dyDescent="0.25">
      <c r="A557" s="1"/>
      <c r="B557" s="1"/>
      <c r="C557" s="1"/>
      <c r="D557" s="1"/>
      <c r="E557" s="1"/>
      <c r="F557" s="1"/>
    </row>
    <row r="558" spans="1:6" x14ac:dyDescent="0.25">
      <c r="A558" s="1"/>
      <c r="B558" s="1"/>
      <c r="C558" s="1"/>
      <c r="D558" s="1"/>
      <c r="E558" s="1"/>
      <c r="F558" s="1"/>
    </row>
    <row r="559" spans="1:6" x14ac:dyDescent="0.25">
      <c r="A559" s="1"/>
      <c r="B559" s="1"/>
      <c r="C559" s="1"/>
      <c r="D559" s="1"/>
      <c r="E559" s="1"/>
      <c r="F559" s="1"/>
    </row>
    <row r="560" spans="1:6" x14ac:dyDescent="0.25">
      <c r="A560" s="1"/>
      <c r="B560" s="1"/>
      <c r="C560" s="1"/>
      <c r="D560" s="1"/>
      <c r="E560" s="1"/>
      <c r="F560" s="1"/>
    </row>
    <row r="561" spans="1:6" x14ac:dyDescent="0.25">
      <c r="A561" s="1"/>
      <c r="B561" s="1"/>
      <c r="C561" s="1"/>
      <c r="D561" s="1"/>
      <c r="E561" s="1"/>
      <c r="F561" s="1"/>
    </row>
    <row r="562" spans="1:6" x14ac:dyDescent="0.25">
      <c r="A562" s="1"/>
      <c r="B562" s="1"/>
      <c r="C562" s="1"/>
      <c r="D562" s="1"/>
      <c r="E562" s="1"/>
      <c r="F562" s="1"/>
    </row>
    <row r="563" spans="1:6" x14ac:dyDescent="0.25">
      <c r="A563" s="1"/>
      <c r="B563" s="1"/>
      <c r="C563" s="1"/>
      <c r="D563" s="1"/>
      <c r="E563" s="1"/>
      <c r="F563" s="1"/>
    </row>
    <row r="564" spans="1:6" x14ac:dyDescent="0.25">
      <c r="A564" s="1"/>
      <c r="B564" s="1"/>
      <c r="C564" s="1"/>
      <c r="D564" s="1"/>
      <c r="E564" s="1"/>
      <c r="F564" s="1"/>
    </row>
    <row r="565" spans="1:6" x14ac:dyDescent="0.25">
      <c r="A565" s="1"/>
      <c r="B565" s="1"/>
      <c r="C565" s="1"/>
      <c r="D565" s="1"/>
      <c r="E565" s="1"/>
      <c r="F565" s="1"/>
    </row>
    <row r="566" spans="1:6" x14ac:dyDescent="0.25">
      <c r="A566" s="1"/>
      <c r="B566" s="1"/>
      <c r="C566" s="1"/>
      <c r="D566" s="1"/>
      <c r="E566" s="1"/>
      <c r="F566" s="1"/>
    </row>
    <row r="567" spans="1:6" x14ac:dyDescent="0.25">
      <c r="A567" s="1"/>
      <c r="B567" s="1"/>
      <c r="C567" s="1"/>
      <c r="D567" s="1"/>
      <c r="E567" s="1"/>
      <c r="F567" s="1"/>
    </row>
    <row r="568" spans="1:6" x14ac:dyDescent="0.25">
      <c r="A568" s="1"/>
      <c r="B568" s="1"/>
      <c r="C568" s="1"/>
      <c r="D568" s="1"/>
      <c r="E568" s="1"/>
      <c r="F568" s="1"/>
    </row>
    <row r="569" spans="1:6" x14ac:dyDescent="0.25">
      <c r="A569" s="1"/>
      <c r="B569" s="1"/>
      <c r="C569" s="1"/>
      <c r="D569" s="1"/>
      <c r="E569" s="1"/>
      <c r="F569" s="1"/>
    </row>
    <row r="570" spans="1:6" x14ac:dyDescent="0.25">
      <c r="A570" s="1"/>
      <c r="B570" s="1"/>
      <c r="C570" s="1"/>
      <c r="D570" s="1"/>
      <c r="E570" s="1"/>
      <c r="F570" s="1"/>
    </row>
    <row r="571" spans="1:6" x14ac:dyDescent="0.25">
      <c r="A571" s="1"/>
      <c r="B571" s="1"/>
      <c r="C571" s="1"/>
      <c r="D571" s="1"/>
      <c r="E571" s="1"/>
      <c r="F571" s="1"/>
    </row>
    <row r="572" spans="1:6" x14ac:dyDescent="0.25">
      <c r="A572" s="1"/>
      <c r="B572" s="1"/>
      <c r="C572" s="1"/>
      <c r="D572" s="1"/>
      <c r="E572" s="1"/>
      <c r="F572" s="1"/>
    </row>
    <row r="573" spans="1:6" x14ac:dyDescent="0.25">
      <c r="A573" s="1"/>
      <c r="B573" s="1"/>
      <c r="C573" s="1"/>
      <c r="D573" s="1"/>
      <c r="E573" s="1"/>
      <c r="F573" s="1"/>
    </row>
    <row r="574" spans="1:6" x14ac:dyDescent="0.25">
      <c r="A574" s="1"/>
      <c r="B574" s="1"/>
      <c r="C574" s="1"/>
      <c r="D574" s="1"/>
      <c r="E574" s="1"/>
      <c r="F574" s="1"/>
    </row>
    <row r="575" spans="1:6" x14ac:dyDescent="0.25">
      <c r="A575" s="1"/>
      <c r="B575" s="1"/>
      <c r="C575" s="1"/>
      <c r="D575" s="1"/>
      <c r="E575" s="1"/>
      <c r="F575" s="1"/>
    </row>
    <row r="576" spans="1:6" x14ac:dyDescent="0.25">
      <c r="A576" s="1"/>
      <c r="B576" s="1"/>
      <c r="C576" s="1"/>
      <c r="D576" s="1"/>
      <c r="E576" s="1"/>
      <c r="F576" s="1"/>
    </row>
    <row r="577" spans="1:6" x14ac:dyDescent="0.25">
      <c r="A577" s="1"/>
      <c r="B577" s="1"/>
      <c r="C577" s="1"/>
      <c r="D577" s="1"/>
      <c r="E577" s="1"/>
      <c r="F577" s="1"/>
    </row>
    <row r="578" spans="1:6" x14ac:dyDescent="0.25">
      <c r="A578" s="1"/>
      <c r="B578" s="1"/>
      <c r="C578" s="1"/>
      <c r="D578" s="1"/>
      <c r="E578" s="1"/>
      <c r="F578" s="1"/>
    </row>
    <row r="579" spans="1:6" x14ac:dyDescent="0.25">
      <c r="A579" s="1"/>
      <c r="B579" s="1"/>
      <c r="C579" s="1"/>
      <c r="D579" s="1"/>
      <c r="E579" s="1"/>
      <c r="F579" s="1"/>
    </row>
    <row r="580" spans="1:6" x14ac:dyDescent="0.25">
      <c r="A580" s="1"/>
      <c r="B580" s="1"/>
      <c r="C580" s="1"/>
      <c r="D580" s="1"/>
      <c r="E580" s="1"/>
      <c r="F580" s="1"/>
    </row>
    <row r="581" spans="1:6" x14ac:dyDescent="0.25">
      <c r="A581" s="1"/>
      <c r="B581" s="1"/>
      <c r="C581" s="1"/>
      <c r="D581" s="1"/>
      <c r="E581" s="1"/>
      <c r="F581" s="1"/>
    </row>
    <row r="582" spans="1:6" x14ac:dyDescent="0.25">
      <c r="A582" s="1"/>
      <c r="B582" s="1"/>
      <c r="C582" s="1"/>
      <c r="D582" s="1"/>
      <c r="E582" s="1"/>
      <c r="F582" s="1"/>
    </row>
    <row r="583" spans="1:6" x14ac:dyDescent="0.25">
      <c r="A583" s="1"/>
      <c r="B583" s="1"/>
      <c r="C583" s="1"/>
      <c r="D583" s="1"/>
      <c r="E583" s="1"/>
      <c r="F583" s="1"/>
    </row>
    <row r="584" spans="1:6" x14ac:dyDescent="0.25">
      <c r="A584" s="1"/>
      <c r="B584" s="1"/>
      <c r="C584" s="1"/>
      <c r="D584" s="1"/>
      <c r="E584" s="1"/>
      <c r="F584" s="1"/>
    </row>
    <row r="585" spans="1:6" x14ac:dyDescent="0.25">
      <c r="A585" s="1"/>
      <c r="B585" s="1"/>
      <c r="C585" s="1"/>
      <c r="D585" s="1"/>
      <c r="E585" s="1"/>
      <c r="F585" s="1"/>
    </row>
    <row r="586" spans="1:6" x14ac:dyDescent="0.25">
      <c r="A586" s="1"/>
      <c r="B586" s="1"/>
      <c r="C586" s="1"/>
      <c r="D586" s="1"/>
      <c r="E586" s="1"/>
      <c r="F586" s="1"/>
    </row>
    <row r="587" spans="1:6" x14ac:dyDescent="0.25">
      <c r="A587" s="1"/>
      <c r="B587" s="1"/>
      <c r="C587" s="1"/>
      <c r="D587" s="1"/>
      <c r="E587" s="1"/>
      <c r="F587" s="1"/>
    </row>
    <row r="588" spans="1:6" x14ac:dyDescent="0.25">
      <c r="A588" s="1"/>
      <c r="B588" s="1"/>
      <c r="C588" s="1"/>
      <c r="D588" s="1"/>
      <c r="E588" s="1"/>
      <c r="F588" s="1"/>
    </row>
    <row r="589" spans="1:6" x14ac:dyDescent="0.25">
      <c r="A589" s="1"/>
      <c r="B589" s="1"/>
      <c r="C589" s="1"/>
      <c r="D589" s="1"/>
      <c r="E589" s="1"/>
      <c r="F589" s="1"/>
    </row>
    <row r="590" spans="1:6" x14ac:dyDescent="0.25">
      <c r="A590" s="1"/>
      <c r="B590" s="1"/>
      <c r="C590" s="1"/>
      <c r="D590" s="1"/>
      <c r="E590" s="1"/>
      <c r="F590" s="1"/>
    </row>
    <row r="591" spans="1:6" x14ac:dyDescent="0.25">
      <c r="A591" s="1"/>
      <c r="B591" s="1"/>
      <c r="C591" s="1"/>
      <c r="D591" s="1"/>
      <c r="E591" s="1"/>
      <c r="F591" s="1"/>
    </row>
    <row r="592" spans="1:6" x14ac:dyDescent="0.25">
      <c r="A592" s="1"/>
      <c r="B592" s="1"/>
      <c r="C592" s="1"/>
      <c r="D592" s="1"/>
      <c r="E592" s="1"/>
      <c r="F592" s="1"/>
    </row>
    <row r="593" spans="1:6" x14ac:dyDescent="0.25">
      <c r="A593" s="1"/>
      <c r="B593" s="1"/>
      <c r="C593" s="1"/>
      <c r="D593" s="1"/>
      <c r="E593" s="1"/>
      <c r="F593" s="1"/>
    </row>
    <row r="594" spans="1:6" x14ac:dyDescent="0.25">
      <c r="A594" s="1"/>
      <c r="B594" s="1"/>
      <c r="C594" s="1"/>
      <c r="D594" s="1"/>
      <c r="E594" s="1"/>
      <c r="F594" s="1"/>
    </row>
    <row r="595" spans="1:6" x14ac:dyDescent="0.25">
      <c r="A595" s="1"/>
      <c r="B595" s="1"/>
      <c r="C595" s="1"/>
      <c r="D595" s="1"/>
      <c r="E595" s="1"/>
      <c r="F595" s="1"/>
    </row>
    <row r="596" spans="1:6" x14ac:dyDescent="0.25">
      <c r="A596" s="1"/>
      <c r="B596" s="1"/>
      <c r="C596" s="1"/>
      <c r="D596" s="1"/>
      <c r="E596" s="1"/>
      <c r="F596" s="1"/>
    </row>
    <row r="597" spans="1:6" x14ac:dyDescent="0.25">
      <c r="A597" s="1"/>
      <c r="B597" s="1"/>
      <c r="C597" s="1"/>
      <c r="D597" s="1"/>
      <c r="E597" s="1"/>
      <c r="F597" s="1"/>
    </row>
    <row r="598" spans="1:6" x14ac:dyDescent="0.25">
      <c r="A598" s="1"/>
      <c r="B598" s="1"/>
      <c r="C598" s="1"/>
      <c r="D598" s="1"/>
      <c r="E598" s="1"/>
      <c r="F598" s="1"/>
    </row>
    <row r="599" spans="1:6" x14ac:dyDescent="0.25">
      <c r="A599" s="1"/>
      <c r="B599" s="1"/>
      <c r="C599" s="1"/>
      <c r="D599" s="1"/>
      <c r="E599" s="1"/>
      <c r="F599" s="1"/>
    </row>
    <row r="600" spans="1:6" x14ac:dyDescent="0.25">
      <c r="A600" s="1"/>
      <c r="B600" s="1"/>
      <c r="C600" s="1"/>
      <c r="D600" s="1"/>
      <c r="E600" s="1"/>
      <c r="F600" s="1"/>
    </row>
    <row r="601" spans="1:6" x14ac:dyDescent="0.25">
      <c r="A601" s="1"/>
      <c r="B601" s="1"/>
      <c r="C601" s="1"/>
      <c r="D601" s="1"/>
      <c r="E601" s="1"/>
      <c r="F601" s="1"/>
    </row>
    <row r="602" spans="1:6" x14ac:dyDescent="0.25">
      <c r="A602" s="1"/>
      <c r="B602" s="1"/>
      <c r="C602" s="1"/>
      <c r="D602" s="1"/>
      <c r="E602" s="1"/>
      <c r="F602" s="1"/>
    </row>
    <row r="603" spans="1:6" x14ac:dyDescent="0.25">
      <c r="A603" s="1"/>
      <c r="B603" s="1"/>
      <c r="C603" s="1"/>
      <c r="D603" s="1"/>
      <c r="E603" s="1"/>
      <c r="F603" s="1"/>
    </row>
    <row r="604" spans="1:6" x14ac:dyDescent="0.25">
      <c r="A604" s="1"/>
      <c r="B604" s="1"/>
      <c r="C604" s="1"/>
      <c r="D604" s="1"/>
      <c r="E604" s="1"/>
      <c r="F604" s="1"/>
    </row>
    <row r="605" spans="1:6" x14ac:dyDescent="0.25">
      <c r="A605" s="1"/>
      <c r="B605" s="1"/>
      <c r="C605" s="1"/>
      <c r="D605" s="1"/>
      <c r="E605" s="1"/>
      <c r="F605" s="1"/>
    </row>
    <row r="606" spans="1:6" x14ac:dyDescent="0.25">
      <c r="A606" s="1"/>
      <c r="B606" s="1"/>
      <c r="C606" s="1"/>
      <c r="D606" s="1"/>
      <c r="E606" s="1"/>
      <c r="F606" s="1"/>
    </row>
    <row r="607" spans="1:6" x14ac:dyDescent="0.25">
      <c r="A607" s="1"/>
      <c r="B607" s="1"/>
      <c r="C607" s="1"/>
      <c r="D607" s="1"/>
      <c r="E607" s="1"/>
      <c r="F607" s="1"/>
    </row>
    <row r="608" spans="1:6" x14ac:dyDescent="0.25">
      <c r="A608" s="1"/>
      <c r="B608" s="1"/>
      <c r="C608" s="1"/>
      <c r="D608" s="1"/>
      <c r="E608" s="1"/>
      <c r="F608" s="1"/>
    </row>
    <row r="609" spans="1:6" x14ac:dyDescent="0.25">
      <c r="A609" s="1"/>
      <c r="B609" s="1"/>
      <c r="C609" s="1"/>
      <c r="D609" s="1"/>
      <c r="E609" s="1"/>
      <c r="F609" s="1"/>
    </row>
    <row r="610" spans="1:6" x14ac:dyDescent="0.25">
      <c r="A610" s="1"/>
      <c r="B610" s="1"/>
      <c r="C610" s="1"/>
      <c r="D610" s="1"/>
      <c r="E610" s="1"/>
      <c r="F610" s="1"/>
    </row>
    <row r="611" spans="1:6" x14ac:dyDescent="0.25">
      <c r="A611" s="1"/>
      <c r="B611" s="1"/>
      <c r="C611" s="1"/>
      <c r="D611" s="1"/>
      <c r="E611" s="1"/>
      <c r="F611" s="1"/>
    </row>
    <row r="612" spans="1:6" x14ac:dyDescent="0.25">
      <c r="A612" s="1"/>
      <c r="B612" s="1"/>
      <c r="C612" s="1"/>
      <c r="D612" s="1"/>
      <c r="E612" s="1"/>
      <c r="F612" s="1"/>
    </row>
    <row r="613" spans="1:6" x14ac:dyDescent="0.25">
      <c r="A613" s="1"/>
      <c r="B613" s="1"/>
      <c r="C613" s="1"/>
      <c r="D613" s="1"/>
      <c r="E613" s="1"/>
      <c r="F613" s="1"/>
    </row>
    <row r="614" spans="1:6" x14ac:dyDescent="0.25">
      <c r="A614" s="1"/>
      <c r="B614" s="1"/>
      <c r="C614" s="1"/>
      <c r="D614" s="1"/>
      <c r="E614" s="1"/>
      <c r="F614" s="1"/>
    </row>
    <row r="615" spans="1:6" x14ac:dyDescent="0.25">
      <c r="A615" s="1"/>
      <c r="B615" s="1"/>
      <c r="C615" s="1"/>
      <c r="D615" s="1"/>
      <c r="E615" s="1"/>
      <c r="F615" s="1"/>
    </row>
    <row r="616" spans="1:6" x14ac:dyDescent="0.25">
      <c r="A616" s="1"/>
      <c r="B616" s="1"/>
      <c r="C616" s="1"/>
      <c r="D616" s="1"/>
      <c r="E616" s="1"/>
      <c r="F616" s="1"/>
    </row>
    <row r="617" spans="1:6" x14ac:dyDescent="0.25">
      <c r="A617" s="1"/>
      <c r="B617" s="1"/>
      <c r="C617" s="1"/>
      <c r="D617" s="1"/>
      <c r="E617" s="1"/>
      <c r="F617" s="1"/>
    </row>
    <row r="618" spans="1:6" x14ac:dyDescent="0.25">
      <c r="A618" s="1"/>
      <c r="B618" s="1"/>
      <c r="C618" s="1"/>
      <c r="D618" s="1"/>
      <c r="E618" s="1"/>
      <c r="F618" s="1"/>
    </row>
    <row r="619" spans="1:6" x14ac:dyDescent="0.25">
      <c r="A619" s="1"/>
      <c r="B619" s="1"/>
      <c r="C619" s="1"/>
      <c r="D619" s="1"/>
      <c r="E619" s="1"/>
      <c r="F619" s="1"/>
    </row>
    <row r="620" spans="1:6" x14ac:dyDescent="0.25">
      <c r="A620" s="1"/>
      <c r="B620" s="1"/>
      <c r="C620" s="1"/>
      <c r="D620" s="1"/>
      <c r="E620" s="1"/>
      <c r="F620" s="1"/>
    </row>
    <row r="621" spans="1:6" x14ac:dyDescent="0.25">
      <c r="A621" s="1"/>
      <c r="B621" s="1"/>
      <c r="C621" s="1"/>
      <c r="D621" s="1"/>
      <c r="E621" s="1"/>
      <c r="F621" s="1"/>
    </row>
    <row r="622" spans="1:6" x14ac:dyDescent="0.25">
      <c r="A622" s="1"/>
      <c r="B622" s="1"/>
      <c r="C622" s="1"/>
      <c r="D622" s="1"/>
      <c r="E622" s="1"/>
      <c r="F622" s="1"/>
    </row>
    <row r="623" spans="1:6" x14ac:dyDescent="0.25">
      <c r="A623" s="1"/>
      <c r="B623" s="1"/>
      <c r="C623" s="1"/>
      <c r="D623" s="1"/>
      <c r="E623" s="1"/>
      <c r="F623" s="1"/>
    </row>
    <row r="624" spans="1:6" x14ac:dyDescent="0.25">
      <c r="A624" s="1"/>
      <c r="B624" s="1"/>
      <c r="C624" s="1"/>
      <c r="D624" s="1"/>
      <c r="E624" s="1"/>
      <c r="F624" s="1"/>
    </row>
    <row r="625" spans="1:6" x14ac:dyDescent="0.25">
      <c r="A625" s="1"/>
      <c r="B625" s="1"/>
      <c r="C625" s="1"/>
      <c r="D625" s="1"/>
      <c r="E625" s="1"/>
      <c r="F625" s="1"/>
    </row>
    <row r="626" spans="1:6" x14ac:dyDescent="0.25">
      <c r="A626" s="1"/>
      <c r="B626" s="1"/>
      <c r="C626" s="1"/>
      <c r="D626" s="1"/>
      <c r="E626" s="1"/>
      <c r="F626" s="1"/>
    </row>
    <row r="627" spans="1:6" x14ac:dyDescent="0.25">
      <c r="A627" s="1"/>
      <c r="B627" s="1"/>
      <c r="C627" s="1"/>
      <c r="D627" s="1"/>
      <c r="E627" s="1"/>
      <c r="F627" s="1"/>
    </row>
    <row r="628" spans="1:6" x14ac:dyDescent="0.25">
      <c r="A628" s="1"/>
      <c r="B628" s="1"/>
      <c r="C628" s="1"/>
      <c r="D628" s="1"/>
      <c r="E628" s="1"/>
      <c r="F628" s="1"/>
    </row>
    <row r="629" spans="1:6" x14ac:dyDescent="0.25">
      <c r="A629" s="1"/>
      <c r="B629" s="1"/>
      <c r="C629" s="1"/>
      <c r="D629" s="1"/>
      <c r="E629" s="1"/>
      <c r="F629" s="1"/>
    </row>
    <row r="630" spans="1:6" x14ac:dyDescent="0.25">
      <c r="A630" s="1"/>
      <c r="B630" s="1"/>
      <c r="C630" s="1"/>
      <c r="D630" s="1"/>
      <c r="E630" s="1"/>
      <c r="F630" s="1"/>
    </row>
    <row r="631" spans="1:6" x14ac:dyDescent="0.25">
      <c r="A631" s="1"/>
      <c r="B631" s="1"/>
      <c r="C631" s="1"/>
      <c r="D631" s="1"/>
      <c r="E631" s="1"/>
      <c r="F631" s="1"/>
    </row>
    <row r="632" spans="1:6" x14ac:dyDescent="0.25">
      <c r="A632" s="1"/>
      <c r="B632" s="1"/>
      <c r="C632" s="1"/>
      <c r="D632" s="1"/>
      <c r="E632" s="1"/>
      <c r="F632" s="1"/>
    </row>
    <row r="633" spans="1:6" x14ac:dyDescent="0.25">
      <c r="A633" s="1"/>
      <c r="B633" s="1"/>
      <c r="C633" s="1"/>
      <c r="D633" s="1"/>
      <c r="E633" s="1"/>
      <c r="F633" s="1"/>
    </row>
    <row r="634" spans="1:6" x14ac:dyDescent="0.25">
      <c r="A634" s="1"/>
      <c r="B634" s="1"/>
      <c r="C634" s="1"/>
      <c r="D634" s="1"/>
      <c r="E634" s="1"/>
      <c r="F634" s="1"/>
    </row>
    <row r="635" spans="1:6" x14ac:dyDescent="0.25">
      <c r="A635" s="1"/>
      <c r="B635" s="1"/>
      <c r="C635" s="1"/>
      <c r="D635" s="1"/>
      <c r="E635" s="1"/>
      <c r="F635" s="1"/>
    </row>
    <row r="636" spans="1:6" x14ac:dyDescent="0.25">
      <c r="A636" s="1"/>
      <c r="B636" s="1"/>
      <c r="C636" s="1"/>
      <c r="D636" s="1"/>
      <c r="E636" s="1"/>
      <c r="F636" s="1"/>
    </row>
    <row r="637" spans="1:6" x14ac:dyDescent="0.25">
      <c r="A637" s="1"/>
      <c r="B637" s="1"/>
      <c r="C637" s="1"/>
      <c r="D637" s="1"/>
      <c r="E637" s="1"/>
      <c r="F637" s="1"/>
    </row>
    <row r="638" spans="1:6" x14ac:dyDescent="0.25">
      <c r="A638" s="1"/>
      <c r="B638" s="1"/>
      <c r="C638" s="1"/>
      <c r="D638" s="1"/>
      <c r="E638" s="1"/>
      <c r="F638" s="1"/>
    </row>
    <row r="639" spans="1:6" x14ac:dyDescent="0.25">
      <c r="A639" s="1"/>
      <c r="B639" s="1"/>
      <c r="C639" s="1"/>
      <c r="D639" s="1"/>
      <c r="E639" s="1"/>
      <c r="F639" s="1"/>
    </row>
    <row r="640" spans="1:6" x14ac:dyDescent="0.25">
      <c r="A640" s="1"/>
      <c r="B640" s="1"/>
      <c r="C640" s="1"/>
      <c r="D640" s="1"/>
      <c r="E640" s="1"/>
      <c r="F640" s="1"/>
    </row>
    <row r="641" spans="1:6" x14ac:dyDescent="0.25">
      <c r="A641" s="1"/>
      <c r="B641" s="1"/>
      <c r="C641" s="1"/>
      <c r="D641" s="1"/>
      <c r="E641" s="1"/>
      <c r="F641" s="1"/>
    </row>
    <row r="642" spans="1:6" x14ac:dyDescent="0.25">
      <c r="A642" s="1"/>
      <c r="B642" s="1"/>
      <c r="C642" s="1"/>
      <c r="D642" s="1"/>
      <c r="E642" s="1"/>
      <c r="F642" s="1"/>
    </row>
    <row r="643" spans="1:6" x14ac:dyDescent="0.25">
      <c r="A643" s="1"/>
      <c r="B643" s="1"/>
      <c r="C643" s="1"/>
      <c r="D643" s="1"/>
      <c r="E643" s="1"/>
      <c r="F643" s="1"/>
    </row>
    <row r="644" spans="1:6" x14ac:dyDescent="0.25">
      <c r="A644" s="1"/>
      <c r="B644" s="1"/>
      <c r="C644" s="1"/>
      <c r="D644" s="1"/>
      <c r="E644" s="1"/>
      <c r="F644" s="1"/>
    </row>
    <row r="645" spans="1:6" x14ac:dyDescent="0.25">
      <c r="A645" s="1"/>
      <c r="B645" s="1"/>
      <c r="C645" s="1"/>
      <c r="D645" s="1"/>
      <c r="E645" s="1"/>
      <c r="F645" s="1"/>
    </row>
    <row r="646" spans="1:6" x14ac:dyDescent="0.25">
      <c r="A646" s="1"/>
      <c r="B646" s="1"/>
      <c r="C646" s="1"/>
      <c r="D646" s="1"/>
      <c r="E646" s="1"/>
      <c r="F646" s="1"/>
    </row>
    <row r="647" spans="1:6" x14ac:dyDescent="0.25">
      <c r="A647" s="1"/>
      <c r="B647" s="1"/>
      <c r="C647" s="1"/>
      <c r="D647" s="1"/>
      <c r="E647" s="1"/>
      <c r="F647" s="1"/>
    </row>
    <row r="648" spans="1:6" x14ac:dyDescent="0.25">
      <c r="A648" s="1"/>
      <c r="B648" s="1"/>
      <c r="C648" s="1"/>
      <c r="D648" s="1"/>
      <c r="E648" s="1"/>
      <c r="F648" s="1"/>
    </row>
    <row r="649" spans="1:6" x14ac:dyDescent="0.25">
      <c r="A649" s="1"/>
      <c r="B649" s="1"/>
      <c r="C649" s="1"/>
      <c r="D649" s="1"/>
      <c r="E649" s="1"/>
      <c r="F649" s="1"/>
    </row>
    <row r="650" spans="1:6" x14ac:dyDescent="0.25">
      <c r="A650" s="1"/>
      <c r="B650" s="1"/>
      <c r="C650" s="1"/>
      <c r="D650" s="1"/>
      <c r="E650" s="1"/>
      <c r="F650" s="1"/>
    </row>
    <row r="651" spans="1:6" x14ac:dyDescent="0.25">
      <c r="A651" s="1"/>
      <c r="B651" s="1"/>
      <c r="C651" s="1"/>
      <c r="D651" s="1"/>
      <c r="E651" s="1"/>
      <c r="F651" s="1"/>
    </row>
    <row r="652" spans="1:6" x14ac:dyDescent="0.25">
      <c r="A652" s="1"/>
      <c r="B652" s="1"/>
      <c r="C652" s="1"/>
      <c r="D652" s="1"/>
      <c r="E652" s="1"/>
      <c r="F652" s="1"/>
    </row>
    <row r="653" spans="1:6" x14ac:dyDescent="0.25">
      <c r="A653" s="1"/>
      <c r="B653" s="1"/>
      <c r="C653" s="1"/>
      <c r="D653" s="1"/>
      <c r="E653" s="1"/>
      <c r="F653" s="1"/>
    </row>
    <row r="654" spans="1:6" x14ac:dyDescent="0.25">
      <c r="A654" s="1"/>
      <c r="B654" s="1"/>
      <c r="C654" s="1"/>
      <c r="D654" s="1"/>
      <c r="E654" s="1"/>
      <c r="F654" s="1"/>
    </row>
    <row r="655" spans="1:6" x14ac:dyDescent="0.25">
      <c r="A655" s="1"/>
      <c r="B655" s="1"/>
      <c r="C655" s="1"/>
      <c r="D655" s="1"/>
      <c r="E655" s="1"/>
      <c r="F655" s="1"/>
    </row>
    <row r="656" spans="1:6" x14ac:dyDescent="0.25">
      <c r="A656" s="1"/>
      <c r="B656" s="1"/>
      <c r="C656" s="1"/>
      <c r="D656" s="1"/>
      <c r="E656" s="1"/>
      <c r="F656" s="1"/>
    </row>
    <row r="657" spans="1:6" x14ac:dyDescent="0.25">
      <c r="A657" s="1"/>
      <c r="B657" s="1"/>
      <c r="C657" s="1"/>
      <c r="D657" s="1"/>
      <c r="E657" s="1"/>
      <c r="F657" s="1"/>
    </row>
    <row r="658" spans="1:6" x14ac:dyDescent="0.25">
      <c r="A658" s="1"/>
      <c r="B658" s="1"/>
      <c r="C658" s="1"/>
      <c r="D658" s="1"/>
      <c r="E658" s="1"/>
      <c r="F658" s="1"/>
    </row>
    <row r="659" spans="1:6" x14ac:dyDescent="0.25">
      <c r="A659" s="1"/>
      <c r="B659" s="1"/>
      <c r="C659" s="1"/>
      <c r="D659" s="1"/>
      <c r="E659" s="1"/>
      <c r="F659" s="1"/>
    </row>
    <row r="660" spans="1:6" x14ac:dyDescent="0.25">
      <c r="A660" s="1"/>
      <c r="B660" s="1"/>
      <c r="C660" s="1"/>
      <c r="D660" s="1"/>
      <c r="E660" s="1"/>
      <c r="F660" s="1"/>
    </row>
    <row r="661" spans="1:6" x14ac:dyDescent="0.25">
      <c r="A661" s="1"/>
      <c r="B661" s="1"/>
      <c r="C661" s="1"/>
      <c r="D661" s="1"/>
      <c r="E661" s="1"/>
      <c r="F661" s="1"/>
    </row>
    <row r="662" spans="1:6" x14ac:dyDescent="0.25">
      <c r="A662" s="1"/>
      <c r="B662" s="1"/>
      <c r="C662" s="1"/>
      <c r="D662" s="1"/>
      <c r="E662" s="1"/>
      <c r="F662" s="1"/>
    </row>
    <row r="663" spans="1:6" x14ac:dyDescent="0.25">
      <c r="A663" s="1"/>
      <c r="B663" s="1"/>
      <c r="C663" s="1"/>
      <c r="D663" s="1"/>
      <c r="E663" s="1"/>
      <c r="F663" s="1"/>
    </row>
    <row r="664" spans="1:6" x14ac:dyDescent="0.25">
      <c r="A664" s="1"/>
      <c r="B664" s="1"/>
      <c r="C664" s="1"/>
      <c r="D664" s="1"/>
      <c r="E664" s="1"/>
      <c r="F664" s="1"/>
    </row>
    <row r="665" spans="1:6" x14ac:dyDescent="0.25">
      <c r="A665" s="1"/>
      <c r="B665" s="1"/>
      <c r="C665" s="1"/>
      <c r="D665" s="1"/>
      <c r="E665" s="1"/>
      <c r="F665" s="1"/>
    </row>
    <row r="666" spans="1:6" x14ac:dyDescent="0.25">
      <c r="A666" s="1"/>
      <c r="B666" s="1"/>
      <c r="C666" s="1"/>
      <c r="D666" s="1"/>
      <c r="E666" s="1"/>
      <c r="F666" s="1"/>
    </row>
    <row r="667" spans="1:6" x14ac:dyDescent="0.25">
      <c r="A667" s="1"/>
      <c r="B667" s="1"/>
      <c r="C667" s="1"/>
      <c r="D667" s="1"/>
      <c r="E667" s="1"/>
      <c r="F667" s="1"/>
    </row>
    <row r="668" spans="1:6" x14ac:dyDescent="0.25">
      <c r="A668" s="1"/>
      <c r="B668" s="1"/>
      <c r="C668" s="1"/>
      <c r="D668" s="1"/>
      <c r="E668" s="1"/>
      <c r="F668" s="1"/>
    </row>
    <row r="669" spans="1:6" x14ac:dyDescent="0.25">
      <c r="A669" s="1"/>
      <c r="B669" s="1"/>
      <c r="C669" s="1"/>
      <c r="D669" s="1"/>
      <c r="E669" s="1"/>
      <c r="F669" s="1"/>
    </row>
    <row r="670" spans="1:6" x14ac:dyDescent="0.25">
      <c r="A670" s="1"/>
      <c r="B670" s="1"/>
      <c r="C670" s="1"/>
      <c r="D670" s="1"/>
      <c r="E670" s="1"/>
      <c r="F670" s="1"/>
    </row>
    <row r="671" spans="1:6" x14ac:dyDescent="0.25">
      <c r="A671" s="1"/>
      <c r="B671" s="1"/>
      <c r="C671" s="1"/>
      <c r="D671" s="1"/>
      <c r="E671" s="1"/>
      <c r="F671" s="1"/>
    </row>
    <row r="672" spans="1:6" x14ac:dyDescent="0.25">
      <c r="A672" s="1"/>
      <c r="B672" s="1"/>
      <c r="C672" s="1"/>
      <c r="D672" s="1"/>
      <c r="E672" s="1"/>
      <c r="F672" s="1"/>
    </row>
    <row r="673" spans="1:6" x14ac:dyDescent="0.25">
      <c r="A673" s="1"/>
      <c r="B673" s="1"/>
      <c r="C673" s="1"/>
      <c r="D673" s="1"/>
      <c r="E673" s="1"/>
      <c r="F673" s="1"/>
    </row>
    <row r="674" spans="1:6" x14ac:dyDescent="0.25">
      <c r="A674" s="1"/>
      <c r="B674" s="1"/>
      <c r="C674" s="1"/>
      <c r="D674" s="1"/>
      <c r="E674" s="1"/>
      <c r="F674" s="1"/>
    </row>
    <row r="675" spans="1:6" x14ac:dyDescent="0.25">
      <c r="A675" s="1"/>
      <c r="B675" s="1"/>
      <c r="C675" s="1"/>
      <c r="D675" s="1"/>
      <c r="E675" s="1"/>
      <c r="F675" s="1"/>
    </row>
    <row r="676" spans="1:6" x14ac:dyDescent="0.25">
      <c r="A676" s="1"/>
      <c r="B676" s="1"/>
      <c r="C676" s="1"/>
      <c r="D676" s="1"/>
      <c r="E676" s="1"/>
      <c r="F676" s="1"/>
    </row>
    <row r="677" spans="1:6" x14ac:dyDescent="0.25">
      <c r="A677" s="1"/>
      <c r="B677" s="1"/>
      <c r="C677" s="1"/>
      <c r="D677" s="1"/>
      <c r="E677" s="1"/>
      <c r="F677" s="1"/>
    </row>
    <row r="678" spans="1:6" x14ac:dyDescent="0.25">
      <c r="A678" s="1"/>
      <c r="B678" s="1"/>
      <c r="C678" s="1"/>
      <c r="D678" s="1"/>
      <c r="E678" s="1"/>
      <c r="F678" s="1"/>
    </row>
    <row r="679" spans="1:6" x14ac:dyDescent="0.25">
      <c r="A679" s="1"/>
      <c r="B679" s="1"/>
      <c r="C679" s="1"/>
      <c r="D679" s="1"/>
      <c r="E679" s="1"/>
      <c r="F679" s="1"/>
    </row>
    <row r="680" spans="1:6" x14ac:dyDescent="0.25">
      <c r="A680" s="1"/>
      <c r="B680" s="1"/>
      <c r="C680" s="1"/>
      <c r="D680" s="1"/>
      <c r="E680" s="1"/>
      <c r="F680" s="1"/>
    </row>
    <row r="681" spans="1:6" x14ac:dyDescent="0.25">
      <c r="A681" s="1"/>
      <c r="B681" s="1"/>
      <c r="C681" s="1"/>
      <c r="D681" s="1"/>
      <c r="E681" s="1"/>
      <c r="F681" s="1"/>
    </row>
    <row r="682" spans="1:6" x14ac:dyDescent="0.25">
      <c r="A682" s="1"/>
      <c r="B682" s="1"/>
      <c r="C682" s="1"/>
      <c r="D682" s="1"/>
      <c r="E682" s="1"/>
      <c r="F682" s="1"/>
    </row>
    <row r="683" spans="1:6" x14ac:dyDescent="0.25">
      <c r="A683" s="1"/>
      <c r="B683" s="1"/>
      <c r="C683" s="1"/>
      <c r="D683" s="1"/>
      <c r="E683" s="1"/>
      <c r="F683" s="1"/>
    </row>
    <row r="684" spans="1:6" x14ac:dyDescent="0.25">
      <c r="A684" s="1"/>
      <c r="B684" s="1"/>
      <c r="C684" s="1"/>
      <c r="D684" s="1"/>
      <c r="E684" s="1"/>
      <c r="F684" s="1"/>
    </row>
    <row r="685" spans="1:6" x14ac:dyDescent="0.25">
      <c r="A685" s="1"/>
      <c r="B685" s="1"/>
      <c r="C685" s="1"/>
      <c r="D685" s="1"/>
      <c r="E685" s="1"/>
      <c r="F685" s="1"/>
    </row>
    <row r="686" spans="1:6" x14ac:dyDescent="0.25">
      <c r="A686" s="1"/>
      <c r="B686" s="1"/>
      <c r="C686" s="1"/>
      <c r="D686" s="1"/>
      <c r="E686" s="1"/>
      <c r="F686" s="1"/>
    </row>
    <row r="687" spans="1:6" x14ac:dyDescent="0.25">
      <c r="A687" s="1"/>
      <c r="B687" s="1"/>
      <c r="C687" s="1"/>
      <c r="D687" s="1"/>
      <c r="E687" s="1"/>
      <c r="F687" s="1"/>
    </row>
    <row r="688" spans="1:6" x14ac:dyDescent="0.25">
      <c r="A688" s="1"/>
      <c r="B688" s="1"/>
      <c r="C688" s="1"/>
      <c r="D688" s="1"/>
      <c r="E688" s="1"/>
      <c r="F688" s="1"/>
    </row>
    <row r="689" spans="1:6" x14ac:dyDescent="0.25">
      <c r="A689" s="1"/>
      <c r="B689" s="1"/>
      <c r="C689" s="1"/>
      <c r="D689" s="1"/>
      <c r="E689" s="1"/>
      <c r="F689" s="1"/>
    </row>
    <row r="690" spans="1:6" x14ac:dyDescent="0.25">
      <c r="A690" s="1"/>
      <c r="B690" s="1"/>
      <c r="C690" s="1"/>
      <c r="D690" s="1"/>
      <c r="E690" s="1"/>
      <c r="F690" s="1"/>
    </row>
    <row r="691" spans="1:6" x14ac:dyDescent="0.25">
      <c r="A691" s="1"/>
      <c r="B691" s="1"/>
      <c r="C691" s="1"/>
      <c r="D691" s="1"/>
      <c r="E691" s="1"/>
      <c r="F691" s="1"/>
    </row>
    <row r="692" spans="1:6" x14ac:dyDescent="0.25">
      <c r="A692" s="1"/>
      <c r="B692" s="1"/>
      <c r="C692" s="1"/>
      <c r="D692" s="1"/>
      <c r="E692" s="1"/>
      <c r="F692" s="1"/>
    </row>
    <row r="693" spans="1:6" x14ac:dyDescent="0.25">
      <c r="A693" s="1"/>
      <c r="B693" s="1"/>
      <c r="C693" s="1"/>
      <c r="D693" s="1"/>
      <c r="E693" s="1"/>
      <c r="F693" s="1"/>
    </row>
    <row r="694" spans="1:6" x14ac:dyDescent="0.25">
      <c r="A694" s="1"/>
      <c r="B694" s="1"/>
      <c r="C694" s="1"/>
      <c r="D694" s="1"/>
      <c r="E694" s="1"/>
      <c r="F694" s="1"/>
    </row>
    <row r="695" spans="1:6" x14ac:dyDescent="0.25">
      <c r="A695" s="1"/>
      <c r="B695" s="1"/>
      <c r="C695" s="1"/>
      <c r="D695" s="1"/>
      <c r="E695" s="1"/>
      <c r="F695" s="1"/>
    </row>
    <row r="696" spans="1:6" x14ac:dyDescent="0.25">
      <c r="A696" s="1"/>
      <c r="B696" s="1"/>
      <c r="C696" s="1"/>
      <c r="D696" s="1"/>
      <c r="E696" s="1"/>
      <c r="F696" s="1"/>
    </row>
    <row r="697" spans="1:6" x14ac:dyDescent="0.25">
      <c r="A697" s="1"/>
      <c r="B697" s="1"/>
      <c r="C697" s="1"/>
      <c r="D697" s="1"/>
      <c r="E697" s="1"/>
      <c r="F697" s="1"/>
    </row>
    <row r="698" spans="1:6" x14ac:dyDescent="0.25">
      <c r="A698" s="1"/>
      <c r="B698" s="1"/>
      <c r="C698" s="1"/>
      <c r="D698" s="1"/>
      <c r="E698" s="1"/>
      <c r="F698" s="1"/>
    </row>
    <row r="699" spans="1:6" x14ac:dyDescent="0.25">
      <c r="A699" s="1"/>
      <c r="B699" s="1"/>
      <c r="C699" s="1"/>
      <c r="D699" s="1"/>
      <c r="E699" s="1"/>
      <c r="F699" s="1"/>
    </row>
    <row r="700" spans="1:6" x14ac:dyDescent="0.25">
      <c r="A700" s="1"/>
      <c r="B700" s="1"/>
      <c r="C700" s="1"/>
      <c r="D700" s="1"/>
      <c r="E700" s="1"/>
      <c r="F700" s="1"/>
    </row>
    <row r="701" spans="1:6" x14ac:dyDescent="0.25">
      <c r="A701" s="1"/>
      <c r="B701" s="1"/>
      <c r="C701" s="1"/>
      <c r="D701" s="1"/>
      <c r="E701" s="1"/>
      <c r="F701" s="1"/>
    </row>
    <row r="702" spans="1:6" x14ac:dyDescent="0.25">
      <c r="A702" s="1"/>
      <c r="B702" s="1"/>
      <c r="C702" s="1"/>
      <c r="D702" s="1"/>
      <c r="E702" s="1"/>
      <c r="F702" s="1"/>
    </row>
    <row r="703" spans="1:6" x14ac:dyDescent="0.25">
      <c r="A703" s="1"/>
      <c r="B703" s="1"/>
      <c r="C703" s="1"/>
      <c r="D703" s="1"/>
      <c r="E703" s="1"/>
      <c r="F703" s="1"/>
    </row>
    <row r="704" spans="1:6" x14ac:dyDescent="0.25">
      <c r="A704" s="1"/>
      <c r="B704" s="1"/>
      <c r="C704" s="1"/>
      <c r="D704" s="1"/>
      <c r="E704" s="1"/>
      <c r="F704" s="1"/>
    </row>
    <row r="705" spans="1:6" x14ac:dyDescent="0.25">
      <c r="A705" s="1"/>
      <c r="B705" s="1"/>
      <c r="C705" s="1"/>
      <c r="D705" s="1"/>
      <c r="E705" s="1"/>
      <c r="F705" s="1"/>
    </row>
    <row r="706" spans="1:6" x14ac:dyDescent="0.25">
      <c r="A706" s="1"/>
      <c r="B706" s="1"/>
      <c r="C706" s="1"/>
      <c r="D706" s="1"/>
      <c r="E706" s="1"/>
      <c r="F706" s="1"/>
    </row>
    <row r="707" spans="1:6" x14ac:dyDescent="0.25">
      <c r="A707" s="1"/>
      <c r="B707" s="1"/>
      <c r="C707" s="1"/>
      <c r="D707" s="1"/>
      <c r="E707" s="1"/>
      <c r="F707" s="1"/>
    </row>
    <row r="708" spans="1:6" x14ac:dyDescent="0.25">
      <c r="A708" s="1"/>
      <c r="B708" s="1"/>
      <c r="C708" s="1"/>
      <c r="D708" s="1"/>
      <c r="E708" s="1"/>
      <c r="F708" s="1"/>
    </row>
    <row r="709" spans="1:6" x14ac:dyDescent="0.25">
      <c r="A709" s="1"/>
      <c r="B709" s="1"/>
      <c r="C709" s="1"/>
      <c r="D709" s="1"/>
      <c r="E709" s="1"/>
      <c r="F709" s="1"/>
    </row>
    <row r="710" spans="1:6" x14ac:dyDescent="0.25">
      <c r="A710" s="1"/>
      <c r="B710" s="1"/>
      <c r="C710" s="1"/>
      <c r="D710" s="1"/>
      <c r="E710" s="1"/>
      <c r="F710" s="1"/>
    </row>
    <row r="711" spans="1:6" x14ac:dyDescent="0.25">
      <c r="A711" s="1"/>
      <c r="B711" s="1"/>
      <c r="C711" s="1"/>
      <c r="D711" s="1"/>
      <c r="E711" s="1"/>
      <c r="F711" s="1"/>
    </row>
    <row r="712" spans="1:6" x14ac:dyDescent="0.25">
      <c r="A712" s="1"/>
      <c r="B712" s="1"/>
      <c r="C712" s="1"/>
      <c r="D712" s="1"/>
      <c r="E712" s="1"/>
      <c r="F712" s="1"/>
    </row>
    <row r="713" spans="1:6" x14ac:dyDescent="0.25">
      <c r="A713" s="1"/>
      <c r="B713" s="1"/>
      <c r="C713" s="1"/>
      <c r="D713" s="1"/>
      <c r="E713" s="1"/>
      <c r="F713" s="1"/>
    </row>
    <row r="714" spans="1:6" x14ac:dyDescent="0.25">
      <c r="A714" s="1"/>
      <c r="B714" s="1"/>
      <c r="C714" s="1"/>
      <c r="D714" s="1"/>
      <c r="E714" s="1"/>
      <c r="F714" s="1"/>
    </row>
    <row r="715" spans="1:6" x14ac:dyDescent="0.25">
      <c r="A715" s="1"/>
      <c r="B715" s="1"/>
      <c r="C715" s="1"/>
      <c r="D715" s="1"/>
      <c r="E715" s="1"/>
      <c r="F715" s="1"/>
    </row>
    <row r="716" spans="1:6" x14ac:dyDescent="0.25">
      <c r="A716" s="1"/>
      <c r="B716" s="1"/>
      <c r="C716" s="1"/>
      <c r="D716" s="1"/>
      <c r="E716" s="1"/>
      <c r="F716" s="1"/>
    </row>
    <row r="717" spans="1:6" x14ac:dyDescent="0.25">
      <c r="A717" s="1"/>
      <c r="B717" s="1"/>
      <c r="C717" s="1"/>
      <c r="D717" s="1"/>
      <c r="E717" s="1"/>
      <c r="F717" s="1"/>
    </row>
    <row r="718" spans="1:6" x14ac:dyDescent="0.25">
      <c r="A718" s="1"/>
      <c r="B718" s="1"/>
      <c r="C718" s="1"/>
      <c r="D718" s="1"/>
      <c r="E718" s="1"/>
      <c r="F718" s="1"/>
    </row>
    <row r="719" spans="1:6" x14ac:dyDescent="0.25">
      <c r="A719" s="1"/>
      <c r="B719" s="1"/>
      <c r="C719" s="1"/>
      <c r="D719" s="1"/>
      <c r="E719" s="1"/>
      <c r="F719" s="1"/>
    </row>
    <row r="720" spans="1:6" x14ac:dyDescent="0.25">
      <c r="A720" s="1"/>
      <c r="B720" s="1"/>
      <c r="C720" s="1"/>
      <c r="D720" s="1"/>
      <c r="E720" s="1"/>
      <c r="F720" s="1"/>
    </row>
    <row r="721" spans="1:6" x14ac:dyDescent="0.25">
      <c r="A721" s="1"/>
      <c r="B721" s="1"/>
      <c r="C721" s="1"/>
      <c r="D721" s="1"/>
      <c r="E721" s="1"/>
      <c r="F721" s="1"/>
    </row>
    <row r="722" spans="1:6" x14ac:dyDescent="0.25">
      <c r="A722" s="1"/>
      <c r="B722" s="1"/>
      <c r="C722" s="1"/>
      <c r="D722" s="1"/>
      <c r="E722" s="1"/>
      <c r="F722" s="1"/>
    </row>
    <row r="723" spans="1:6" x14ac:dyDescent="0.25">
      <c r="A723" s="1"/>
      <c r="B723" s="1"/>
      <c r="C723" s="1"/>
      <c r="D723" s="1"/>
      <c r="E723" s="1"/>
      <c r="F723" s="1"/>
    </row>
    <row r="724" spans="1:6" x14ac:dyDescent="0.25">
      <c r="A724" s="1"/>
      <c r="B724" s="1"/>
      <c r="C724" s="1"/>
      <c r="D724" s="1"/>
      <c r="E724" s="1"/>
      <c r="F724" s="1"/>
    </row>
    <row r="725" spans="1:6" x14ac:dyDescent="0.25">
      <c r="A725" s="1"/>
      <c r="B725" s="1"/>
      <c r="C725" s="1"/>
      <c r="D725" s="1"/>
      <c r="E725" s="1"/>
      <c r="F725" s="1"/>
    </row>
    <row r="726" spans="1:6" x14ac:dyDescent="0.25">
      <c r="A726" s="1"/>
      <c r="B726" s="1"/>
      <c r="C726" s="1"/>
      <c r="D726" s="1"/>
      <c r="E726" s="1"/>
      <c r="F726" s="1"/>
    </row>
    <row r="727" spans="1:6" x14ac:dyDescent="0.25">
      <c r="A727" s="1"/>
      <c r="B727" s="1"/>
      <c r="C727" s="1"/>
      <c r="D727" s="1"/>
      <c r="E727" s="1"/>
      <c r="F727" s="1"/>
    </row>
    <row r="728" spans="1:6" x14ac:dyDescent="0.25">
      <c r="A728" s="1"/>
      <c r="B728" s="1"/>
      <c r="C728" s="1"/>
      <c r="D728" s="1"/>
      <c r="E728" s="1"/>
      <c r="F728" s="1"/>
    </row>
    <row r="729" spans="1:6" x14ac:dyDescent="0.25">
      <c r="A729" s="1"/>
      <c r="B729" s="1"/>
      <c r="C729" s="1"/>
      <c r="D729" s="1"/>
      <c r="E729" s="1"/>
      <c r="F729" s="1"/>
    </row>
    <row r="730" spans="1:6" x14ac:dyDescent="0.25">
      <c r="A730" s="1"/>
      <c r="B730" s="1"/>
      <c r="C730" s="1"/>
      <c r="D730" s="1"/>
      <c r="E730" s="1"/>
      <c r="F730" s="1"/>
    </row>
    <row r="731" spans="1:6" x14ac:dyDescent="0.25">
      <c r="A731" s="1"/>
      <c r="B731" s="1"/>
      <c r="C731" s="1"/>
      <c r="D731" s="1"/>
      <c r="E731" s="1"/>
      <c r="F731" s="1"/>
    </row>
    <row r="732" spans="1:6" x14ac:dyDescent="0.25">
      <c r="A732" s="1"/>
      <c r="B732" s="1"/>
      <c r="C732" s="1"/>
      <c r="D732" s="1"/>
      <c r="E732" s="1"/>
      <c r="F732" s="1"/>
    </row>
    <row r="733" spans="1:6" x14ac:dyDescent="0.25">
      <c r="A733" s="1"/>
      <c r="B733" s="1"/>
      <c r="C733" s="1"/>
      <c r="D733" s="1"/>
      <c r="E733" s="1"/>
      <c r="F733" s="1"/>
    </row>
    <row r="734" spans="1:6" x14ac:dyDescent="0.25">
      <c r="A734" s="1"/>
      <c r="B734" s="1"/>
      <c r="C734" s="1"/>
      <c r="D734" s="1"/>
      <c r="E734" s="1"/>
      <c r="F734" s="1"/>
    </row>
    <row r="735" spans="1:6" x14ac:dyDescent="0.25">
      <c r="A735" s="1"/>
      <c r="B735" s="1"/>
      <c r="C735" s="1"/>
      <c r="D735" s="1"/>
      <c r="E735" s="1"/>
      <c r="F735" s="1"/>
    </row>
    <row r="736" spans="1:6" x14ac:dyDescent="0.25">
      <c r="A736" s="1"/>
      <c r="B736" s="1"/>
      <c r="C736" s="1"/>
      <c r="D736" s="1"/>
      <c r="E736" s="1"/>
      <c r="F736" s="1"/>
    </row>
    <row r="737" spans="1:6" x14ac:dyDescent="0.25">
      <c r="A737" s="1"/>
      <c r="B737" s="1"/>
      <c r="C737" s="1"/>
      <c r="D737" s="1"/>
      <c r="E737" s="1"/>
      <c r="F737" s="1"/>
    </row>
    <row r="738" spans="1:6" x14ac:dyDescent="0.25">
      <c r="A738" s="1"/>
      <c r="B738" s="1"/>
      <c r="C738" s="1"/>
      <c r="D738" s="1"/>
      <c r="E738" s="1"/>
      <c r="F738" s="1"/>
    </row>
    <row r="739" spans="1:6" x14ac:dyDescent="0.25">
      <c r="A739" s="1"/>
      <c r="B739" s="1"/>
      <c r="C739" s="1"/>
      <c r="D739" s="1"/>
      <c r="E739" s="1"/>
      <c r="F739" s="1"/>
    </row>
    <row r="740" spans="1:6" x14ac:dyDescent="0.25">
      <c r="A740" s="1"/>
      <c r="B740" s="1"/>
      <c r="C740" s="1"/>
      <c r="D740" s="1"/>
      <c r="E740" s="1"/>
      <c r="F740" s="1"/>
    </row>
    <row r="741" spans="1:6" x14ac:dyDescent="0.25">
      <c r="A741" s="1"/>
      <c r="B741" s="1"/>
      <c r="C741" s="1"/>
      <c r="D741" s="1"/>
      <c r="E741" s="1"/>
      <c r="F741" s="1"/>
    </row>
    <row r="742" spans="1:6" x14ac:dyDescent="0.25">
      <c r="A742" s="1"/>
      <c r="B742" s="1"/>
      <c r="C742" s="1"/>
      <c r="D742" s="1"/>
      <c r="E742" s="1"/>
      <c r="F742" s="1"/>
    </row>
    <row r="743" spans="1:6" x14ac:dyDescent="0.25">
      <c r="A743" s="1"/>
      <c r="B743" s="1"/>
      <c r="C743" s="1"/>
      <c r="D743" s="1"/>
      <c r="E743" s="1"/>
      <c r="F743" s="1"/>
    </row>
    <row r="744" spans="1:6" x14ac:dyDescent="0.25">
      <c r="A744" s="1"/>
      <c r="B744" s="1"/>
      <c r="C744" s="1"/>
      <c r="D744" s="1"/>
      <c r="E744" s="1"/>
      <c r="F744" s="1"/>
    </row>
    <row r="745" spans="1:6" x14ac:dyDescent="0.25">
      <c r="A745" s="1"/>
      <c r="B745" s="1"/>
      <c r="C745" s="1"/>
      <c r="D745" s="1"/>
      <c r="E745" s="1"/>
      <c r="F745" s="1"/>
    </row>
    <row r="746" spans="1:6" x14ac:dyDescent="0.25">
      <c r="A746" s="1"/>
      <c r="B746" s="1"/>
      <c r="C746" s="1"/>
      <c r="D746" s="1"/>
      <c r="E746" s="1"/>
      <c r="F746" s="1"/>
    </row>
    <row r="747" spans="1:6" x14ac:dyDescent="0.25">
      <c r="A747" s="1"/>
      <c r="B747" s="1"/>
      <c r="C747" s="1"/>
      <c r="D747" s="1"/>
      <c r="E747" s="1"/>
      <c r="F747" s="1"/>
    </row>
    <row r="748" spans="1:6" x14ac:dyDescent="0.25">
      <c r="A748" s="1"/>
      <c r="B748" s="1"/>
      <c r="C748" s="1"/>
      <c r="D748" s="1"/>
      <c r="E748" s="1"/>
      <c r="F748" s="1"/>
    </row>
    <row r="749" spans="1:6" x14ac:dyDescent="0.25">
      <c r="A749" s="1"/>
      <c r="B749" s="1"/>
      <c r="C749" s="1"/>
      <c r="D749" s="1"/>
      <c r="E749" s="1"/>
      <c r="F749" s="1"/>
    </row>
    <row r="750" spans="1:6" x14ac:dyDescent="0.25">
      <c r="A750" s="1"/>
      <c r="B750" s="1"/>
      <c r="C750" s="1"/>
      <c r="D750" s="1"/>
      <c r="E750" s="1"/>
      <c r="F750" s="1"/>
    </row>
    <row r="751" spans="1:6" x14ac:dyDescent="0.25">
      <c r="A751" s="1"/>
      <c r="B751" s="1"/>
      <c r="C751" s="1"/>
      <c r="D751" s="1"/>
      <c r="E751" s="1"/>
      <c r="F751" s="1"/>
    </row>
    <row r="752" spans="1:6" x14ac:dyDescent="0.25">
      <c r="A752" s="1"/>
      <c r="B752" s="1"/>
      <c r="C752" s="1"/>
      <c r="D752" s="1"/>
      <c r="E752" s="1"/>
      <c r="F752" s="1"/>
    </row>
    <row r="753" spans="1:6" x14ac:dyDescent="0.25">
      <c r="A753" s="1"/>
      <c r="B753" s="1"/>
      <c r="C753" s="1"/>
      <c r="D753" s="1"/>
      <c r="E753" s="1"/>
      <c r="F753" s="1"/>
    </row>
    <row r="754" spans="1:6" x14ac:dyDescent="0.25">
      <c r="A754" s="1"/>
      <c r="B754" s="1"/>
      <c r="C754" s="1"/>
      <c r="D754" s="1"/>
      <c r="E754" s="1"/>
      <c r="F754" s="1"/>
    </row>
    <row r="755" spans="1:6" x14ac:dyDescent="0.25">
      <c r="A755" s="1"/>
      <c r="B755" s="1"/>
      <c r="C755" s="1"/>
      <c r="D755" s="1"/>
      <c r="E755" s="1"/>
      <c r="F755" s="1"/>
    </row>
    <row r="756" spans="1:6" x14ac:dyDescent="0.25">
      <c r="A756" s="1"/>
      <c r="B756" s="1"/>
      <c r="C756" s="1"/>
      <c r="D756" s="1"/>
      <c r="E756" s="1"/>
      <c r="F756" s="1"/>
    </row>
    <row r="757" spans="1:6" x14ac:dyDescent="0.25">
      <c r="A757" s="1"/>
      <c r="B757" s="1"/>
      <c r="C757" s="1"/>
      <c r="D757" s="1"/>
      <c r="E757" s="1"/>
      <c r="F757" s="1"/>
    </row>
    <row r="758" spans="1:6" x14ac:dyDescent="0.25">
      <c r="A758" s="1"/>
      <c r="B758" s="1"/>
      <c r="C758" s="1"/>
      <c r="D758" s="1"/>
      <c r="E758" s="1"/>
      <c r="F758" s="1"/>
    </row>
    <row r="759" spans="1:6" x14ac:dyDescent="0.25">
      <c r="A759" s="1"/>
      <c r="B759" s="1"/>
      <c r="C759" s="1"/>
      <c r="D759" s="1"/>
      <c r="E759" s="1"/>
      <c r="F759" s="1"/>
    </row>
    <row r="760" spans="1:6" x14ac:dyDescent="0.25">
      <c r="A760" s="1"/>
      <c r="B760" s="1"/>
      <c r="C760" s="1"/>
      <c r="D760" s="1"/>
      <c r="E760" s="1"/>
      <c r="F760" s="1"/>
    </row>
    <row r="761" spans="1:6" x14ac:dyDescent="0.25">
      <c r="A761" s="1"/>
      <c r="B761" s="1"/>
      <c r="C761" s="1"/>
      <c r="D761" s="1"/>
      <c r="E761" s="1"/>
      <c r="F761" s="1"/>
    </row>
    <row r="762" spans="1:6" x14ac:dyDescent="0.25">
      <c r="A762" s="1"/>
      <c r="B762" s="1"/>
      <c r="C762" s="1"/>
      <c r="D762" s="1"/>
      <c r="E762" s="1"/>
      <c r="F762" s="1"/>
    </row>
    <row r="763" spans="1:6" x14ac:dyDescent="0.25">
      <c r="A763" s="1"/>
      <c r="B763" s="1"/>
      <c r="C763" s="1"/>
      <c r="D763" s="1"/>
      <c r="E763" s="1"/>
      <c r="F763" s="1"/>
    </row>
    <row r="764" spans="1:6" x14ac:dyDescent="0.25">
      <c r="A764" s="1"/>
      <c r="B764" s="1"/>
      <c r="C764" s="1"/>
      <c r="D764" s="1"/>
      <c r="E764" s="1"/>
      <c r="F764" s="1"/>
    </row>
    <row r="765" spans="1:6" x14ac:dyDescent="0.25">
      <c r="A765" s="1"/>
      <c r="B765" s="1"/>
      <c r="C765" s="1"/>
      <c r="D765" s="1"/>
      <c r="E765" s="1"/>
      <c r="F765" s="1"/>
    </row>
    <row r="766" spans="1:6" x14ac:dyDescent="0.25">
      <c r="A766" s="1"/>
      <c r="B766" s="1"/>
      <c r="C766" s="1"/>
      <c r="D766" s="1"/>
      <c r="E766" s="1"/>
      <c r="F766" s="1"/>
    </row>
    <row r="767" spans="1:6" x14ac:dyDescent="0.25">
      <c r="A767" s="1"/>
      <c r="B767" s="1"/>
      <c r="C767" s="1"/>
      <c r="D767" s="1"/>
      <c r="E767" s="1"/>
      <c r="F767" s="1"/>
    </row>
    <row r="768" spans="1:6" x14ac:dyDescent="0.25">
      <c r="A768" s="1"/>
      <c r="B768" s="1"/>
      <c r="C768" s="1"/>
      <c r="D768" s="1"/>
      <c r="E768" s="1"/>
      <c r="F768" s="1"/>
    </row>
    <row r="769" spans="1:6" x14ac:dyDescent="0.25">
      <c r="A769" s="1"/>
      <c r="B769" s="1"/>
      <c r="C769" s="1"/>
      <c r="D769" s="1"/>
      <c r="E769" s="1"/>
      <c r="F769" s="1"/>
    </row>
    <row r="770" spans="1:6" x14ac:dyDescent="0.25">
      <c r="A770" s="1"/>
      <c r="B770" s="1"/>
      <c r="C770" s="1"/>
      <c r="D770" s="1"/>
      <c r="E770" s="1"/>
      <c r="F770" s="1"/>
    </row>
    <row r="771" spans="1:6" x14ac:dyDescent="0.25">
      <c r="A771" s="1"/>
      <c r="B771" s="1"/>
      <c r="C771" s="1"/>
      <c r="D771" s="1"/>
      <c r="E771" s="1"/>
      <c r="F771" s="1"/>
    </row>
    <row r="772" spans="1:6" x14ac:dyDescent="0.25">
      <c r="A772" s="1"/>
      <c r="B772" s="1"/>
      <c r="C772" s="1"/>
      <c r="D772" s="1"/>
      <c r="E772" s="1"/>
      <c r="F772" s="1"/>
    </row>
    <row r="773" spans="1:6" x14ac:dyDescent="0.25">
      <c r="A773" s="1"/>
      <c r="B773" s="1"/>
      <c r="C773" s="1"/>
      <c r="D773" s="1"/>
      <c r="E773" s="1"/>
      <c r="F773" s="1"/>
    </row>
    <row r="774" spans="1:6" x14ac:dyDescent="0.25">
      <c r="A774" s="1"/>
      <c r="B774" s="1"/>
      <c r="C774" s="1"/>
      <c r="D774" s="1"/>
      <c r="E774" s="1"/>
      <c r="F774" s="1"/>
    </row>
    <row r="775" spans="1:6" x14ac:dyDescent="0.25">
      <c r="A775" s="1"/>
      <c r="B775" s="1"/>
      <c r="C775" s="1"/>
      <c r="D775" s="1"/>
      <c r="E775" s="1"/>
      <c r="F775" s="1"/>
    </row>
    <row r="776" spans="1:6" x14ac:dyDescent="0.25">
      <c r="A776" s="1"/>
      <c r="B776" s="1"/>
      <c r="C776" s="1"/>
      <c r="D776" s="1"/>
      <c r="E776" s="1"/>
      <c r="F776" s="1"/>
    </row>
    <row r="777" spans="1:6" x14ac:dyDescent="0.25">
      <c r="A777" s="1"/>
      <c r="B777" s="1"/>
      <c r="C777" s="1"/>
      <c r="D777" s="1"/>
      <c r="E777" s="1"/>
      <c r="F777" s="1"/>
    </row>
    <row r="778" spans="1:6" x14ac:dyDescent="0.25">
      <c r="A778" s="1"/>
      <c r="B778" s="1"/>
      <c r="C778" s="1"/>
      <c r="D778" s="1"/>
      <c r="E778" s="1"/>
      <c r="F778" s="1"/>
    </row>
    <row r="779" spans="1:6" x14ac:dyDescent="0.25">
      <c r="A779" s="1"/>
      <c r="B779" s="1"/>
      <c r="C779" s="1"/>
      <c r="D779" s="1"/>
      <c r="E779" s="1"/>
      <c r="F779" s="1"/>
    </row>
    <row r="780" spans="1:6" x14ac:dyDescent="0.25">
      <c r="A780" s="1"/>
      <c r="B780" s="1"/>
      <c r="C780" s="1"/>
      <c r="D780" s="1"/>
      <c r="E780" s="1"/>
      <c r="F780" s="1"/>
    </row>
    <row r="781" spans="1:6" x14ac:dyDescent="0.25">
      <c r="A781" s="1"/>
      <c r="B781" s="1"/>
      <c r="C781" s="1"/>
      <c r="D781" s="1"/>
      <c r="E781" s="1"/>
      <c r="F781" s="1"/>
    </row>
    <row r="782" spans="1:6" x14ac:dyDescent="0.25">
      <c r="A782" s="1"/>
      <c r="B782" s="1"/>
      <c r="C782" s="1"/>
      <c r="D782" s="1"/>
      <c r="E782" s="1"/>
      <c r="F782" s="1"/>
    </row>
    <row r="783" spans="1:6" x14ac:dyDescent="0.25">
      <c r="A783" s="1"/>
      <c r="B783" s="1"/>
      <c r="C783" s="1"/>
      <c r="D783" s="1"/>
      <c r="E783" s="1"/>
      <c r="F783" s="1"/>
    </row>
    <row r="784" spans="1:6" x14ac:dyDescent="0.25">
      <c r="A784" s="1"/>
      <c r="B784" s="1"/>
      <c r="C784" s="1"/>
      <c r="D784" s="1"/>
      <c r="E784" s="1"/>
      <c r="F784" s="1"/>
    </row>
    <row r="785" spans="1:6" x14ac:dyDescent="0.25">
      <c r="A785" s="1"/>
      <c r="B785" s="1"/>
      <c r="C785" s="1"/>
      <c r="D785" s="1"/>
      <c r="E785" s="1"/>
      <c r="F785" s="1"/>
    </row>
    <row r="786" spans="1:6" x14ac:dyDescent="0.25">
      <c r="A786" s="1"/>
      <c r="B786" s="1"/>
      <c r="C786" s="1"/>
      <c r="D786" s="1"/>
      <c r="E786" s="1"/>
      <c r="F786" s="1"/>
    </row>
    <row r="787" spans="1:6" x14ac:dyDescent="0.25">
      <c r="A787" s="1"/>
      <c r="B787" s="1"/>
      <c r="C787" s="1"/>
      <c r="D787" s="1"/>
      <c r="E787" s="1"/>
      <c r="F787" s="1"/>
    </row>
    <row r="788" spans="1:6" x14ac:dyDescent="0.25">
      <c r="A788" s="1"/>
      <c r="B788" s="1"/>
      <c r="C788" s="1"/>
      <c r="D788" s="1"/>
      <c r="E788" s="1"/>
      <c r="F788" s="1"/>
    </row>
    <row r="789" spans="1:6" x14ac:dyDescent="0.25">
      <c r="A789" s="1"/>
      <c r="B789" s="1"/>
      <c r="C789" s="1"/>
      <c r="D789" s="1"/>
      <c r="E789" s="1"/>
      <c r="F789" s="1"/>
    </row>
    <row r="790" spans="1:6" x14ac:dyDescent="0.25">
      <c r="A790" s="1"/>
      <c r="B790" s="1"/>
      <c r="C790" s="1"/>
      <c r="D790" s="1"/>
      <c r="E790" s="1"/>
      <c r="F790" s="1"/>
    </row>
    <row r="791" spans="1:6" x14ac:dyDescent="0.25">
      <c r="A791" s="1"/>
      <c r="B791" s="1"/>
      <c r="C791" s="1"/>
      <c r="D791" s="1"/>
      <c r="E791" s="1"/>
      <c r="F791" s="1"/>
    </row>
    <row r="792" spans="1:6" x14ac:dyDescent="0.25">
      <c r="A792" s="1"/>
      <c r="B792" s="1"/>
      <c r="C792" s="1"/>
      <c r="D792" s="1"/>
      <c r="E792" s="1"/>
      <c r="F792" s="1"/>
    </row>
    <row r="793" spans="1:6" x14ac:dyDescent="0.25">
      <c r="A793" s="1"/>
      <c r="B793" s="1"/>
      <c r="C793" s="1"/>
      <c r="D793" s="1"/>
      <c r="E793" s="1"/>
      <c r="F793" s="1"/>
    </row>
    <row r="794" spans="1:6" x14ac:dyDescent="0.25">
      <c r="A794" s="1"/>
      <c r="B794" s="1"/>
      <c r="C794" s="1"/>
      <c r="D794" s="1"/>
      <c r="E794" s="1"/>
      <c r="F794" s="1"/>
    </row>
    <row r="795" spans="1:6" x14ac:dyDescent="0.25">
      <c r="A795" s="1"/>
      <c r="B795" s="1"/>
      <c r="C795" s="1"/>
      <c r="D795" s="1"/>
      <c r="E795" s="1"/>
      <c r="F795" s="1"/>
    </row>
    <row r="796" spans="1:6" x14ac:dyDescent="0.25">
      <c r="A796" s="1"/>
      <c r="B796" s="1"/>
      <c r="C796" s="1"/>
      <c r="D796" s="1"/>
      <c r="E796" s="1"/>
      <c r="F796" s="1"/>
    </row>
    <row r="797" spans="1:6" x14ac:dyDescent="0.25">
      <c r="A797" s="1"/>
      <c r="B797" s="1"/>
      <c r="C797" s="1"/>
      <c r="D797" s="1"/>
      <c r="E797" s="1"/>
      <c r="F797" s="1"/>
    </row>
    <row r="798" spans="1:6" x14ac:dyDescent="0.25">
      <c r="A798" s="1"/>
      <c r="B798" s="1"/>
      <c r="C798" s="1"/>
      <c r="D798" s="1"/>
      <c r="E798" s="1"/>
      <c r="F798" s="1"/>
    </row>
    <row r="799" spans="1:6" x14ac:dyDescent="0.25">
      <c r="A799" s="1"/>
      <c r="B799" s="1"/>
      <c r="C799" s="1"/>
      <c r="D799" s="1"/>
      <c r="E799" s="1"/>
      <c r="F799" s="1"/>
    </row>
    <row r="800" spans="1:6" x14ac:dyDescent="0.25">
      <c r="A800" s="1"/>
      <c r="B800" s="1"/>
      <c r="C800" s="1"/>
      <c r="D800" s="1"/>
      <c r="E800" s="1"/>
      <c r="F800" s="1"/>
    </row>
    <row r="801" spans="1:6" x14ac:dyDescent="0.25">
      <c r="A801" s="1"/>
      <c r="B801" s="1"/>
      <c r="C801" s="1"/>
      <c r="D801" s="1"/>
      <c r="E801" s="1"/>
      <c r="F801" s="1"/>
    </row>
    <row r="802" spans="1:6" x14ac:dyDescent="0.25">
      <c r="A802" s="1"/>
      <c r="B802" s="1"/>
      <c r="C802" s="1"/>
      <c r="D802" s="1"/>
      <c r="E802" s="1"/>
      <c r="F802" s="1"/>
    </row>
    <row r="803" spans="1:6" x14ac:dyDescent="0.25">
      <c r="A803" s="1"/>
      <c r="B803" s="1"/>
      <c r="C803" s="1"/>
      <c r="D803" s="1"/>
      <c r="E803" s="1"/>
      <c r="F803" s="1"/>
    </row>
    <row r="804" spans="1:6" x14ac:dyDescent="0.25">
      <c r="A804" s="1"/>
      <c r="B804" s="1"/>
      <c r="C804" s="1"/>
      <c r="D804" s="1"/>
      <c r="E804" s="1"/>
      <c r="F804" s="1"/>
    </row>
    <row r="805" spans="1:6" x14ac:dyDescent="0.25">
      <c r="A805" s="1"/>
      <c r="B805" s="1"/>
      <c r="C805" s="1"/>
      <c r="D805" s="1"/>
      <c r="E805" s="1"/>
      <c r="F805" s="1"/>
    </row>
    <row r="806" spans="1:6" x14ac:dyDescent="0.25">
      <c r="A806" s="1"/>
      <c r="B806" s="1"/>
      <c r="C806" s="1"/>
      <c r="D806" s="1"/>
      <c r="E806" s="1"/>
      <c r="F806" s="1"/>
    </row>
    <row r="807" spans="1:6" x14ac:dyDescent="0.25">
      <c r="A807" s="1"/>
      <c r="B807" s="1"/>
      <c r="C807" s="1"/>
      <c r="D807" s="1"/>
      <c r="E807" s="1"/>
      <c r="F807" s="1"/>
    </row>
    <row r="808" spans="1:6" x14ac:dyDescent="0.25">
      <c r="A808" s="1"/>
      <c r="B808" s="1"/>
      <c r="C808" s="1"/>
      <c r="D808" s="1"/>
      <c r="E808" s="1"/>
      <c r="F808" s="1"/>
    </row>
    <row r="809" spans="1:6" x14ac:dyDescent="0.25">
      <c r="A809" s="1"/>
      <c r="B809" s="1"/>
      <c r="C809" s="1"/>
      <c r="D809" s="1"/>
      <c r="E809" s="1"/>
      <c r="F809" s="1"/>
    </row>
    <row r="810" spans="1:6" x14ac:dyDescent="0.25">
      <c r="A810" s="1"/>
      <c r="B810" s="1"/>
      <c r="C810" s="1"/>
      <c r="D810" s="1"/>
      <c r="E810" s="1"/>
      <c r="F810" s="1"/>
    </row>
    <row r="811" spans="1:6" x14ac:dyDescent="0.25">
      <c r="A811" s="1"/>
      <c r="B811" s="1"/>
      <c r="C811" s="1"/>
      <c r="D811" s="1"/>
      <c r="E811" s="1"/>
      <c r="F811" s="1"/>
    </row>
    <row r="812" spans="1:6" x14ac:dyDescent="0.25">
      <c r="A812" s="1"/>
      <c r="B812" s="1"/>
      <c r="C812" s="1"/>
      <c r="D812" s="1"/>
      <c r="E812" s="1"/>
      <c r="F812" s="1"/>
    </row>
    <row r="813" spans="1:6" x14ac:dyDescent="0.25">
      <c r="A813" s="1"/>
      <c r="B813" s="1"/>
      <c r="C813" s="1"/>
      <c r="D813" s="1"/>
      <c r="E813" s="1"/>
      <c r="F813" s="1"/>
    </row>
    <row r="814" spans="1:6" x14ac:dyDescent="0.25">
      <c r="A814" s="1"/>
      <c r="B814" s="1"/>
      <c r="C814" s="1"/>
      <c r="D814" s="1"/>
      <c r="E814" s="1"/>
      <c r="F814" s="1"/>
    </row>
    <row r="815" spans="1:6" x14ac:dyDescent="0.25">
      <c r="A815" s="1"/>
      <c r="B815" s="1"/>
      <c r="C815" s="1"/>
      <c r="D815" s="1"/>
      <c r="E815" s="1"/>
      <c r="F815" s="1"/>
    </row>
    <row r="816" spans="1:6" x14ac:dyDescent="0.25">
      <c r="A816" s="1"/>
      <c r="B816" s="1"/>
      <c r="C816" s="1"/>
      <c r="D816" s="1"/>
      <c r="E816" s="1"/>
      <c r="F816" s="1"/>
    </row>
    <row r="817" spans="1:6" x14ac:dyDescent="0.25">
      <c r="A817" s="1"/>
      <c r="B817" s="1"/>
      <c r="C817" s="1"/>
      <c r="D817" s="1"/>
      <c r="E817" s="1"/>
      <c r="F817" s="1"/>
    </row>
    <row r="818" spans="1:6" x14ac:dyDescent="0.25">
      <c r="A818" s="1"/>
      <c r="B818" s="1"/>
      <c r="C818" s="1"/>
      <c r="D818" s="1"/>
      <c r="E818" s="1"/>
      <c r="F818" s="1"/>
    </row>
    <row r="819" spans="1:6" x14ac:dyDescent="0.25">
      <c r="A819" s="1"/>
      <c r="B819" s="1"/>
      <c r="C819" s="1"/>
      <c r="D819" s="1"/>
      <c r="E819" s="1"/>
      <c r="F819" s="1"/>
    </row>
    <row r="820" spans="1:6" x14ac:dyDescent="0.25">
      <c r="A820" s="1"/>
      <c r="B820" s="1"/>
      <c r="C820" s="1"/>
      <c r="D820" s="1"/>
      <c r="E820" s="1"/>
      <c r="F820" s="1"/>
    </row>
    <row r="821" spans="1:6" x14ac:dyDescent="0.25">
      <c r="A821" s="1"/>
      <c r="B821" s="1"/>
      <c r="C821" s="1"/>
      <c r="D821" s="1"/>
      <c r="E821" s="1"/>
      <c r="F821" s="1"/>
    </row>
    <row r="822" spans="1:6" x14ac:dyDescent="0.25">
      <c r="A822" s="1"/>
      <c r="B822" s="1"/>
      <c r="C822" s="1"/>
      <c r="D822" s="1"/>
      <c r="E822" s="1"/>
      <c r="F822" s="1"/>
    </row>
    <row r="823" spans="1:6" x14ac:dyDescent="0.25">
      <c r="A823" s="1"/>
      <c r="B823" s="1"/>
      <c r="C823" s="1"/>
      <c r="D823" s="1"/>
      <c r="E823" s="1"/>
      <c r="F823" s="1"/>
    </row>
    <row r="824" spans="1:6" x14ac:dyDescent="0.25">
      <c r="A824" s="1"/>
      <c r="B824" s="1"/>
      <c r="C824" s="1"/>
      <c r="D824" s="1"/>
      <c r="E824" s="1"/>
      <c r="F824" s="1"/>
    </row>
    <row r="825" spans="1:6" x14ac:dyDescent="0.25">
      <c r="A825" s="1"/>
      <c r="B825" s="1"/>
      <c r="C825" s="1"/>
      <c r="D825" s="1"/>
      <c r="E825" s="1"/>
      <c r="F825" s="1"/>
    </row>
    <row r="826" spans="1:6" x14ac:dyDescent="0.25">
      <c r="A826" s="1"/>
      <c r="B826" s="1"/>
      <c r="C826" s="1"/>
      <c r="D826" s="1"/>
      <c r="E826" s="1"/>
      <c r="F826" s="1"/>
    </row>
    <row r="827" spans="1:6" x14ac:dyDescent="0.25">
      <c r="A827" s="1"/>
      <c r="B827" s="1"/>
      <c r="C827" s="1"/>
      <c r="D827" s="1"/>
      <c r="E827" s="1"/>
      <c r="F827" s="1"/>
    </row>
    <row r="828" spans="1:6" x14ac:dyDescent="0.25">
      <c r="A828" s="1"/>
      <c r="B828" s="1"/>
      <c r="C828" s="1"/>
      <c r="D828" s="1"/>
      <c r="E828" s="1"/>
      <c r="F828" s="1"/>
    </row>
    <row r="829" spans="1:6" x14ac:dyDescent="0.25">
      <c r="A829" s="1"/>
      <c r="B829" s="1"/>
      <c r="C829" s="1"/>
      <c r="D829" s="1"/>
      <c r="E829" s="1"/>
      <c r="F829" s="1"/>
    </row>
    <row r="830" spans="1:6" x14ac:dyDescent="0.25">
      <c r="A830" s="1"/>
      <c r="B830" s="1"/>
      <c r="C830" s="1"/>
      <c r="D830" s="1"/>
      <c r="E830" s="1"/>
      <c r="F830" s="1"/>
    </row>
    <row r="831" spans="1:6" x14ac:dyDescent="0.25">
      <c r="A831" s="1"/>
      <c r="B831" s="1"/>
      <c r="C831" s="1"/>
      <c r="D831" s="1"/>
      <c r="E831" s="1"/>
      <c r="F831" s="1"/>
    </row>
    <row r="832" spans="1:6" x14ac:dyDescent="0.25">
      <c r="A832" s="1"/>
      <c r="B832" s="1"/>
      <c r="C832" s="1"/>
      <c r="D832" s="1"/>
      <c r="E832" s="1"/>
      <c r="F832" s="1"/>
    </row>
    <row r="833" spans="1:6" x14ac:dyDescent="0.25">
      <c r="A833" s="1"/>
      <c r="B833" s="1"/>
      <c r="C833" s="1"/>
      <c r="D833" s="1"/>
      <c r="E833" s="1"/>
      <c r="F833" s="1"/>
    </row>
    <row r="834" spans="1:6" x14ac:dyDescent="0.25">
      <c r="A834" s="1"/>
      <c r="B834" s="1"/>
      <c r="C834" s="1"/>
      <c r="D834" s="1"/>
      <c r="E834" s="1"/>
      <c r="F834" s="1"/>
    </row>
    <row r="835" spans="1:6" x14ac:dyDescent="0.25">
      <c r="A835" s="1"/>
      <c r="B835" s="1"/>
      <c r="C835" s="1"/>
      <c r="D835" s="1"/>
      <c r="E835" s="1"/>
      <c r="F835" s="1"/>
    </row>
    <row r="836" spans="1:6" x14ac:dyDescent="0.25">
      <c r="A836" s="1"/>
      <c r="B836" s="1"/>
      <c r="C836" s="1"/>
      <c r="D836" s="1"/>
      <c r="E836" s="1"/>
      <c r="F836" s="1"/>
    </row>
    <row r="837" spans="1:6" x14ac:dyDescent="0.25">
      <c r="A837" s="1"/>
      <c r="B837" s="1"/>
      <c r="C837" s="1"/>
      <c r="D837" s="1"/>
      <c r="E837" s="1"/>
      <c r="F837" s="1"/>
    </row>
    <row r="838" spans="1:6" x14ac:dyDescent="0.25">
      <c r="A838" s="1"/>
      <c r="B838" s="1"/>
      <c r="C838" s="1"/>
      <c r="D838" s="1"/>
      <c r="E838" s="1"/>
      <c r="F838" s="1"/>
    </row>
    <row r="839" spans="1:6" x14ac:dyDescent="0.25">
      <c r="A839" s="1"/>
      <c r="B839" s="1"/>
      <c r="C839" s="1"/>
      <c r="D839" s="1"/>
      <c r="E839" s="1"/>
      <c r="F839" s="1"/>
    </row>
    <row r="840" spans="1:6" x14ac:dyDescent="0.25">
      <c r="A840" s="1"/>
      <c r="B840" s="1"/>
      <c r="C840" s="1"/>
      <c r="D840" s="1"/>
      <c r="E840" s="1"/>
      <c r="F840" s="1"/>
    </row>
    <row r="841" spans="1:6" x14ac:dyDescent="0.25">
      <c r="A841" s="1"/>
      <c r="B841" s="1"/>
      <c r="C841" s="1"/>
      <c r="D841" s="1"/>
      <c r="E841" s="1"/>
      <c r="F841" s="1"/>
    </row>
    <row r="842" spans="1:6" x14ac:dyDescent="0.25">
      <c r="A842" s="1"/>
      <c r="B842" s="1"/>
      <c r="C842" s="1"/>
      <c r="D842" s="1"/>
      <c r="E842" s="1"/>
      <c r="F842" s="1"/>
    </row>
    <row r="843" spans="1:6" x14ac:dyDescent="0.25">
      <c r="A843" s="1"/>
      <c r="B843" s="1"/>
      <c r="C843" s="1"/>
      <c r="D843" s="1"/>
      <c r="E843" s="1"/>
      <c r="F843" s="1"/>
    </row>
    <row r="844" spans="1:6" x14ac:dyDescent="0.25">
      <c r="A844" s="1"/>
      <c r="B844" s="1"/>
      <c r="C844" s="1"/>
      <c r="D844" s="1"/>
      <c r="E844" s="1"/>
      <c r="F844" s="1"/>
    </row>
    <row r="845" spans="1:6" x14ac:dyDescent="0.25">
      <c r="A845" s="1"/>
      <c r="B845" s="1"/>
      <c r="C845" s="1"/>
      <c r="D845" s="1"/>
      <c r="E845" s="1"/>
      <c r="F845" s="1"/>
    </row>
    <row r="846" spans="1:6" x14ac:dyDescent="0.25">
      <c r="A846" s="1"/>
      <c r="B846" s="1"/>
      <c r="C846" s="1"/>
      <c r="D846" s="1"/>
      <c r="E846" s="1"/>
      <c r="F846" s="1"/>
    </row>
    <row r="847" spans="1:6" x14ac:dyDescent="0.25">
      <c r="A847" s="1"/>
      <c r="B847" s="1"/>
      <c r="C847" s="1"/>
      <c r="D847" s="1"/>
      <c r="E847" s="1"/>
      <c r="F847" s="1"/>
    </row>
    <row r="848" spans="1:6" x14ac:dyDescent="0.25">
      <c r="A848" s="1"/>
      <c r="B848" s="1"/>
      <c r="C848" s="1"/>
      <c r="D848" s="1"/>
      <c r="E848" s="1"/>
      <c r="F848" s="1"/>
    </row>
    <row r="849" spans="1:6" x14ac:dyDescent="0.25">
      <c r="A849" s="1"/>
      <c r="B849" s="1"/>
      <c r="C849" s="1"/>
      <c r="D849" s="1"/>
      <c r="E849" s="1"/>
      <c r="F849" s="1"/>
    </row>
    <row r="850" spans="1:6" x14ac:dyDescent="0.25">
      <c r="A850" s="1"/>
      <c r="B850" s="1"/>
      <c r="C850" s="1"/>
      <c r="D850" s="1"/>
      <c r="E850" s="1"/>
      <c r="F850" s="1"/>
    </row>
    <row r="851" spans="1:6" x14ac:dyDescent="0.25">
      <c r="A851" s="1"/>
      <c r="B851" s="1"/>
      <c r="C851" s="1"/>
      <c r="D851" s="1"/>
      <c r="E851" s="1"/>
      <c r="F851" s="1"/>
    </row>
    <row r="852" spans="1:6" x14ac:dyDescent="0.25">
      <c r="A852" s="1"/>
      <c r="B852" s="1"/>
      <c r="C852" s="1"/>
      <c r="D852" s="1"/>
      <c r="E852" s="1"/>
      <c r="F852" s="1"/>
    </row>
    <row r="853" spans="1:6" x14ac:dyDescent="0.25">
      <c r="A853" s="1"/>
      <c r="B853" s="1"/>
      <c r="C853" s="1"/>
      <c r="D853" s="1"/>
      <c r="E853" s="1"/>
      <c r="F853" s="1"/>
    </row>
    <row r="854" spans="1:6" x14ac:dyDescent="0.25">
      <c r="A854" s="1"/>
      <c r="B854" s="1"/>
      <c r="C854" s="1"/>
      <c r="D854" s="1"/>
      <c r="E854" s="1"/>
      <c r="F854" s="1"/>
    </row>
    <row r="855" spans="1:6" x14ac:dyDescent="0.25">
      <c r="A855" s="1"/>
      <c r="B855" s="1"/>
      <c r="C855" s="1"/>
      <c r="D855" s="1"/>
      <c r="E855" s="1"/>
      <c r="F855" s="1"/>
    </row>
    <row r="856" spans="1:6" x14ac:dyDescent="0.25">
      <c r="A856" s="1"/>
      <c r="B856" s="1"/>
      <c r="C856" s="1"/>
      <c r="D856" s="1"/>
      <c r="E856" s="1"/>
      <c r="F856" s="1"/>
    </row>
    <row r="857" spans="1:6" x14ac:dyDescent="0.25">
      <c r="A857" s="1"/>
      <c r="B857" s="1"/>
      <c r="C857" s="1"/>
      <c r="D857" s="1"/>
      <c r="E857" s="1"/>
      <c r="F857" s="1"/>
    </row>
    <row r="858" spans="1:6" x14ac:dyDescent="0.25">
      <c r="A858" s="1"/>
      <c r="B858" s="1"/>
      <c r="C858" s="1"/>
      <c r="D858" s="1"/>
      <c r="E858" s="1"/>
      <c r="F858" s="1"/>
    </row>
    <row r="859" spans="1:6" x14ac:dyDescent="0.25">
      <c r="A859" s="1"/>
      <c r="B859" s="1"/>
      <c r="C859" s="1"/>
      <c r="D859" s="1"/>
      <c r="E859" s="1"/>
      <c r="F859" s="1"/>
    </row>
    <row r="860" spans="1:6" x14ac:dyDescent="0.25">
      <c r="A860" s="1"/>
      <c r="B860" s="1"/>
      <c r="C860" s="1"/>
      <c r="D860" s="1"/>
      <c r="E860" s="1"/>
      <c r="F860" s="1"/>
    </row>
    <row r="861" spans="1:6" x14ac:dyDescent="0.25">
      <c r="A861" s="1"/>
      <c r="B861" s="1"/>
      <c r="C861" s="1"/>
      <c r="D861" s="1"/>
      <c r="E861" s="1"/>
      <c r="F861" s="1"/>
    </row>
    <row r="862" spans="1:6" x14ac:dyDescent="0.25">
      <c r="A862" s="1"/>
      <c r="B862" s="1"/>
      <c r="C862" s="1"/>
      <c r="D862" s="1"/>
      <c r="E862" s="1"/>
      <c r="F862" s="1"/>
    </row>
    <row r="863" spans="1:6" x14ac:dyDescent="0.25">
      <c r="A863" s="1"/>
      <c r="B863" s="1"/>
      <c r="C863" s="1"/>
      <c r="D863" s="1"/>
      <c r="E863" s="1"/>
      <c r="F863" s="1"/>
    </row>
    <row r="864" spans="1:6" x14ac:dyDescent="0.25">
      <c r="A864" s="1"/>
      <c r="B864" s="1"/>
      <c r="C864" s="1"/>
      <c r="D864" s="1"/>
      <c r="E864" s="1"/>
      <c r="F864" s="1"/>
    </row>
    <row r="865" spans="1:6" x14ac:dyDescent="0.25">
      <c r="A865" s="1"/>
      <c r="B865" s="1"/>
      <c r="C865" s="1"/>
      <c r="D865" s="1"/>
      <c r="E865" s="1"/>
      <c r="F865" s="1"/>
    </row>
    <row r="866" spans="1:6" x14ac:dyDescent="0.25">
      <c r="A866" s="1"/>
      <c r="B866" s="1"/>
      <c r="C866" s="1"/>
      <c r="D866" s="1"/>
      <c r="E866" s="1"/>
      <c r="F866" s="1"/>
    </row>
    <row r="867" spans="1:6" x14ac:dyDescent="0.25">
      <c r="A867" s="1"/>
      <c r="B867" s="1"/>
      <c r="C867" s="1"/>
      <c r="D867" s="1"/>
      <c r="E867" s="1"/>
      <c r="F867" s="1"/>
    </row>
    <row r="868" spans="1:6" x14ac:dyDescent="0.25">
      <c r="A868" s="1"/>
      <c r="B868" s="1"/>
      <c r="C868" s="1"/>
      <c r="D868" s="1"/>
      <c r="E868" s="1"/>
      <c r="F868" s="1"/>
    </row>
    <row r="869" spans="1:6" x14ac:dyDescent="0.25">
      <c r="A869" s="1"/>
      <c r="B869" s="1"/>
      <c r="C869" s="1"/>
      <c r="D869" s="1"/>
      <c r="E869" s="1"/>
      <c r="F869" s="1"/>
    </row>
    <row r="870" spans="1:6" x14ac:dyDescent="0.25">
      <c r="A870" s="1"/>
      <c r="B870" s="1"/>
      <c r="C870" s="1"/>
      <c r="D870" s="1"/>
      <c r="E870" s="1"/>
      <c r="F870" s="1"/>
    </row>
    <row r="871" spans="1:6" x14ac:dyDescent="0.25">
      <c r="A871" s="1"/>
      <c r="B871" s="1"/>
      <c r="C871" s="1"/>
      <c r="D871" s="1"/>
      <c r="E871" s="1"/>
      <c r="F871" s="1"/>
    </row>
    <row r="872" spans="1:6" x14ac:dyDescent="0.25">
      <c r="A872" s="1"/>
      <c r="B872" s="1"/>
      <c r="C872" s="1"/>
      <c r="D872" s="1"/>
      <c r="E872" s="1"/>
      <c r="F872" s="1"/>
    </row>
    <row r="873" spans="1:6" x14ac:dyDescent="0.25">
      <c r="A873" s="1"/>
      <c r="B873" s="1"/>
      <c r="C873" s="1"/>
      <c r="D873" s="1"/>
      <c r="E873" s="1"/>
      <c r="F873" s="1"/>
    </row>
    <row r="874" spans="1:6" x14ac:dyDescent="0.25">
      <c r="A874" s="1"/>
      <c r="B874" s="1"/>
      <c r="C874" s="1"/>
      <c r="D874" s="1"/>
      <c r="E874" s="1"/>
      <c r="F874" s="1"/>
    </row>
    <row r="875" spans="1:6" x14ac:dyDescent="0.25">
      <c r="A875" s="1"/>
      <c r="B875" s="1"/>
      <c r="C875" s="1"/>
      <c r="D875" s="1"/>
      <c r="E875" s="1"/>
      <c r="F875" s="1"/>
    </row>
    <row r="876" spans="1:6" x14ac:dyDescent="0.25">
      <c r="A876" s="1"/>
      <c r="B876" s="1"/>
      <c r="C876" s="1"/>
      <c r="D876" s="1"/>
      <c r="E876" s="1"/>
      <c r="F876" s="1"/>
    </row>
    <row r="877" spans="1:6" x14ac:dyDescent="0.25">
      <c r="A877" s="1"/>
      <c r="B877" s="1"/>
      <c r="C877" s="1"/>
      <c r="D877" s="1"/>
      <c r="E877" s="1"/>
      <c r="F877" s="1"/>
    </row>
    <row r="878" spans="1:6" x14ac:dyDescent="0.25">
      <c r="A878" s="1"/>
      <c r="B878" s="1"/>
      <c r="C878" s="1"/>
      <c r="D878" s="1"/>
      <c r="E878" s="1"/>
      <c r="F878" s="1"/>
    </row>
    <row r="879" spans="1:6" x14ac:dyDescent="0.25">
      <c r="A879" s="1"/>
      <c r="B879" s="1"/>
      <c r="C879" s="1"/>
      <c r="D879" s="1"/>
      <c r="E879" s="1"/>
      <c r="F879" s="1"/>
    </row>
    <row r="880" spans="1:6" x14ac:dyDescent="0.25">
      <c r="A880" s="1"/>
      <c r="B880" s="1"/>
      <c r="C880" s="1"/>
      <c r="D880" s="1"/>
      <c r="E880" s="1"/>
      <c r="F880" s="1"/>
    </row>
    <row r="881" spans="1:6" x14ac:dyDescent="0.25">
      <c r="A881" s="1"/>
      <c r="B881" s="1"/>
      <c r="C881" s="1"/>
      <c r="D881" s="1"/>
      <c r="E881" s="1"/>
      <c r="F881" s="1"/>
    </row>
    <row r="882" spans="1:6" x14ac:dyDescent="0.25">
      <c r="A882" s="1"/>
      <c r="B882" s="1"/>
      <c r="C882" s="1"/>
      <c r="D882" s="1"/>
      <c r="E882" s="1"/>
      <c r="F882" s="1"/>
    </row>
    <row r="883" spans="1:6" x14ac:dyDescent="0.25">
      <c r="A883" s="1"/>
      <c r="B883" s="1"/>
      <c r="C883" s="1"/>
      <c r="D883" s="1"/>
      <c r="E883" s="1"/>
      <c r="F883" s="1"/>
    </row>
    <row r="884" spans="1:6" x14ac:dyDescent="0.25">
      <c r="A884" s="1"/>
      <c r="B884" s="1"/>
      <c r="C884" s="1"/>
      <c r="D884" s="1"/>
      <c r="E884" s="1"/>
      <c r="F884" s="1"/>
    </row>
    <row r="885" spans="1:6" x14ac:dyDescent="0.25">
      <c r="A885" s="1"/>
      <c r="B885" s="1"/>
      <c r="C885" s="1"/>
      <c r="D885" s="1"/>
      <c r="E885" s="1"/>
      <c r="F885" s="1"/>
    </row>
    <row r="886" spans="1:6" x14ac:dyDescent="0.25">
      <c r="A886" s="1"/>
      <c r="B886" s="1"/>
      <c r="C886" s="1"/>
      <c r="D886" s="1"/>
      <c r="E886" s="1"/>
      <c r="F886" s="1"/>
    </row>
    <row r="887" spans="1:6" x14ac:dyDescent="0.25">
      <c r="A887" s="1"/>
      <c r="B887" s="1"/>
      <c r="C887" s="1"/>
      <c r="D887" s="1"/>
      <c r="E887" s="1"/>
      <c r="F887" s="1"/>
    </row>
    <row r="888" spans="1:6" x14ac:dyDescent="0.25">
      <c r="A888" s="1"/>
      <c r="B888" s="1"/>
      <c r="C888" s="1"/>
      <c r="D888" s="1"/>
      <c r="E888" s="1"/>
      <c r="F888" s="1"/>
    </row>
    <row r="889" spans="1:6" x14ac:dyDescent="0.25">
      <c r="A889" s="1"/>
      <c r="B889" s="1"/>
      <c r="C889" s="1"/>
      <c r="D889" s="1"/>
      <c r="E889" s="1"/>
      <c r="F889" s="1"/>
    </row>
    <row r="890" spans="1:6" x14ac:dyDescent="0.25">
      <c r="A890" s="1"/>
      <c r="B890" s="1"/>
      <c r="C890" s="1"/>
      <c r="D890" s="1"/>
      <c r="E890" s="1"/>
      <c r="F890" s="1"/>
    </row>
    <row r="891" spans="1:6" x14ac:dyDescent="0.25">
      <c r="A891" s="1"/>
      <c r="B891" s="1"/>
      <c r="C891" s="1"/>
      <c r="D891" s="1"/>
      <c r="E891" s="1"/>
      <c r="F891" s="1"/>
    </row>
    <row r="892" spans="1:6" x14ac:dyDescent="0.25">
      <c r="A892" s="1"/>
      <c r="B892" s="1"/>
      <c r="C892" s="1"/>
      <c r="D892" s="1"/>
      <c r="E892" s="1"/>
      <c r="F892" s="1"/>
    </row>
    <row r="893" spans="1:6" x14ac:dyDescent="0.25">
      <c r="A893" s="1"/>
      <c r="B893" s="1"/>
      <c r="C893" s="1"/>
      <c r="D893" s="1"/>
      <c r="E893" s="1"/>
      <c r="F893" s="1"/>
    </row>
    <row r="894" spans="1:6" x14ac:dyDescent="0.25">
      <c r="A894" s="1"/>
      <c r="B894" s="1"/>
      <c r="C894" s="1"/>
      <c r="D894" s="1"/>
      <c r="E894" s="1"/>
      <c r="F894" s="1"/>
    </row>
    <row r="895" spans="1:6" x14ac:dyDescent="0.25">
      <c r="A895" s="1"/>
      <c r="B895" s="1"/>
      <c r="C895" s="1"/>
      <c r="D895" s="1"/>
      <c r="E895" s="1"/>
      <c r="F895" s="1"/>
    </row>
    <row r="896" spans="1:6" x14ac:dyDescent="0.25">
      <c r="A896" s="1"/>
      <c r="B896" s="1"/>
      <c r="C896" s="1"/>
      <c r="D896" s="1"/>
      <c r="E896" s="1"/>
      <c r="F896" s="1"/>
    </row>
    <row r="897" spans="1:6" x14ac:dyDescent="0.25">
      <c r="A897" s="1"/>
      <c r="B897" s="1"/>
      <c r="C897" s="1"/>
      <c r="D897" s="1"/>
      <c r="E897" s="1"/>
      <c r="F897" s="1"/>
    </row>
    <row r="898" spans="1:6" x14ac:dyDescent="0.25">
      <c r="A898" s="1"/>
      <c r="B898" s="1"/>
      <c r="C898" s="1"/>
      <c r="D898" s="1"/>
      <c r="E898" s="1"/>
      <c r="F898" s="1"/>
    </row>
    <row r="899" spans="1:6" x14ac:dyDescent="0.25">
      <c r="A899" s="1"/>
      <c r="B899" s="1"/>
      <c r="C899" s="1"/>
      <c r="D899" s="1"/>
      <c r="E899" s="1"/>
      <c r="F899" s="1"/>
    </row>
    <row r="900" spans="1:6" x14ac:dyDescent="0.25">
      <c r="A900" s="1"/>
      <c r="B900" s="1"/>
      <c r="C900" s="1"/>
      <c r="D900" s="1"/>
      <c r="E900" s="1"/>
      <c r="F900" s="1"/>
    </row>
    <row r="901" spans="1:6" x14ac:dyDescent="0.25">
      <c r="A901" s="1"/>
      <c r="B901" s="1"/>
      <c r="C901" s="1"/>
      <c r="D901" s="1"/>
      <c r="E901" s="1"/>
      <c r="F901" s="1"/>
    </row>
    <row r="902" spans="1:6" x14ac:dyDescent="0.25">
      <c r="A902" s="1"/>
      <c r="B902" s="1"/>
      <c r="C902" s="1"/>
      <c r="D902" s="1"/>
      <c r="E902" s="1"/>
      <c r="F902" s="1"/>
    </row>
    <row r="903" spans="1:6" x14ac:dyDescent="0.25">
      <c r="A903" s="1"/>
      <c r="B903" s="1"/>
      <c r="C903" s="1"/>
      <c r="D903" s="1"/>
      <c r="E903" s="1"/>
      <c r="F903" s="1"/>
    </row>
    <row r="904" spans="1:6" x14ac:dyDescent="0.25">
      <c r="A904" s="1"/>
      <c r="B904" s="1"/>
      <c r="C904" s="1"/>
      <c r="D904" s="1"/>
      <c r="E904" s="1"/>
      <c r="F904" s="1"/>
    </row>
    <row r="905" spans="1:6" x14ac:dyDescent="0.25">
      <c r="A905" s="1"/>
      <c r="B905" s="1"/>
      <c r="C905" s="1"/>
      <c r="D905" s="1"/>
      <c r="E905" s="1"/>
      <c r="F905" s="1"/>
    </row>
    <row r="906" spans="1:6" x14ac:dyDescent="0.25">
      <c r="A906" s="1"/>
      <c r="B906" s="1"/>
      <c r="C906" s="1"/>
      <c r="D906" s="1"/>
      <c r="E906" s="1"/>
      <c r="F906" s="1"/>
    </row>
    <row r="907" spans="1:6" x14ac:dyDescent="0.25">
      <c r="A907" s="1"/>
      <c r="B907" s="1"/>
      <c r="C907" s="1"/>
      <c r="D907" s="1"/>
      <c r="E907" s="1"/>
      <c r="F907" s="1"/>
    </row>
    <row r="908" spans="1:6" x14ac:dyDescent="0.25">
      <c r="A908" s="1"/>
      <c r="B908" s="1"/>
      <c r="C908" s="1"/>
      <c r="D908" s="1"/>
      <c r="E908" s="1"/>
      <c r="F908" s="1"/>
    </row>
    <row r="909" spans="1:6" x14ac:dyDescent="0.25">
      <c r="A909" s="1"/>
      <c r="B909" s="1"/>
      <c r="C909" s="1"/>
      <c r="D909" s="1"/>
      <c r="E909" s="1"/>
      <c r="F909" s="1"/>
    </row>
    <row r="910" spans="1:6" x14ac:dyDescent="0.25">
      <c r="A910" s="1"/>
      <c r="B910" s="1"/>
      <c r="C910" s="1"/>
      <c r="D910" s="1"/>
      <c r="E910" s="1"/>
      <c r="F910" s="1"/>
    </row>
    <row r="911" spans="1:6" x14ac:dyDescent="0.25">
      <c r="A911" s="1"/>
      <c r="B911" s="1"/>
      <c r="C911" s="1"/>
      <c r="D911" s="1"/>
      <c r="E911" s="1"/>
      <c r="F911" s="1"/>
    </row>
    <row r="912" spans="1:6" x14ac:dyDescent="0.25">
      <c r="A912" s="1"/>
      <c r="B912" s="1"/>
      <c r="C912" s="1"/>
      <c r="D912" s="1"/>
      <c r="E912" s="1"/>
      <c r="F912" s="1"/>
    </row>
    <row r="913" spans="1:6" x14ac:dyDescent="0.25">
      <c r="A913" s="1"/>
      <c r="B913" s="1"/>
      <c r="C913" s="1"/>
      <c r="D913" s="1"/>
      <c r="E913" s="1"/>
      <c r="F913" s="1"/>
    </row>
    <row r="914" spans="1:6" x14ac:dyDescent="0.25">
      <c r="A914" s="1"/>
      <c r="B914" s="1"/>
      <c r="C914" s="1"/>
      <c r="D914" s="1"/>
      <c r="E914" s="1"/>
      <c r="F914" s="1"/>
    </row>
    <row r="915" spans="1:6" x14ac:dyDescent="0.25">
      <c r="A915" s="1"/>
      <c r="B915" s="1"/>
      <c r="C915" s="1"/>
      <c r="D915" s="1"/>
      <c r="E915" s="1"/>
      <c r="F915" s="1"/>
    </row>
    <row r="916" spans="1:6" x14ac:dyDescent="0.25">
      <c r="A916" s="1"/>
      <c r="B916" s="1"/>
      <c r="C916" s="1"/>
      <c r="D916" s="1"/>
      <c r="E916" s="1"/>
      <c r="F916" s="1"/>
    </row>
    <row r="917" spans="1:6" x14ac:dyDescent="0.25">
      <c r="A917" s="1"/>
      <c r="B917" s="1"/>
      <c r="C917" s="1"/>
      <c r="D917" s="1"/>
      <c r="E917" s="1"/>
      <c r="F917" s="1"/>
    </row>
    <row r="918" spans="1:6" x14ac:dyDescent="0.25">
      <c r="A918" s="1"/>
      <c r="B918" s="1"/>
      <c r="C918" s="1"/>
      <c r="D918" s="1"/>
      <c r="E918" s="1"/>
      <c r="F918" s="1"/>
    </row>
    <row r="919" spans="1:6" x14ac:dyDescent="0.25">
      <c r="A919" s="1"/>
      <c r="B919" s="1"/>
      <c r="C919" s="1"/>
      <c r="D919" s="1"/>
      <c r="E919" s="1"/>
      <c r="F919" s="1"/>
    </row>
    <row r="920" spans="1:6" x14ac:dyDescent="0.25">
      <c r="A920" s="1"/>
      <c r="B920" s="1"/>
      <c r="C920" s="1"/>
      <c r="D920" s="1"/>
      <c r="E920" s="1"/>
      <c r="F920" s="1"/>
    </row>
    <row r="921" spans="1:6" x14ac:dyDescent="0.25">
      <c r="A921" s="1"/>
      <c r="B921" s="1"/>
      <c r="C921" s="1"/>
      <c r="D921" s="1"/>
      <c r="E921" s="1"/>
      <c r="F921" s="1"/>
    </row>
    <row r="922" spans="1:6" x14ac:dyDescent="0.25">
      <c r="A922" s="1"/>
      <c r="B922" s="1"/>
      <c r="C922" s="1"/>
      <c r="D922" s="1"/>
      <c r="E922" s="1"/>
      <c r="F922" s="1"/>
    </row>
    <row r="923" spans="1:6" x14ac:dyDescent="0.25">
      <c r="A923" s="1"/>
      <c r="B923" s="1"/>
      <c r="C923" s="1"/>
      <c r="D923" s="1"/>
      <c r="E923" s="1"/>
      <c r="F923" s="1"/>
    </row>
    <row r="924" spans="1:6" x14ac:dyDescent="0.25">
      <c r="A924" s="1"/>
      <c r="B924" s="1"/>
      <c r="C924" s="1"/>
      <c r="D924" s="1"/>
      <c r="E924" s="1"/>
      <c r="F924" s="1"/>
    </row>
    <row r="925" spans="1:6" x14ac:dyDescent="0.25">
      <c r="A925" s="1"/>
      <c r="B925" s="1"/>
      <c r="C925" s="1"/>
      <c r="D925" s="1"/>
      <c r="E925" s="1"/>
      <c r="F925" s="1"/>
    </row>
    <row r="926" spans="1:6" x14ac:dyDescent="0.25">
      <c r="A926" s="1"/>
      <c r="B926" s="1"/>
      <c r="C926" s="1"/>
      <c r="D926" s="1"/>
      <c r="E926" s="1"/>
      <c r="F926" s="1"/>
    </row>
    <row r="927" spans="1:6" x14ac:dyDescent="0.25">
      <c r="A927" s="1"/>
      <c r="B927" s="1"/>
      <c r="C927" s="1"/>
      <c r="D927" s="1"/>
      <c r="E927" s="1"/>
      <c r="F927" s="1"/>
    </row>
    <row r="928" spans="1:6" x14ac:dyDescent="0.25">
      <c r="A928" s="1"/>
      <c r="B928" s="1"/>
      <c r="C928" s="1"/>
      <c r="D928" s="1"/>
      <c r="E928" s="1"/>
      <c r="F928" s="1"/>
    </row>
    <row r="929" spans="1:6" x14ac:dyDescent="0.25">
      <c r="A929" s="1"/>
      <c r="B929" s="1"/>
      <c r="C929" s="1"/>
      <c r="D929" s="1"/>
      <c r="E929" s="1"/>
      <c r="F929" s="1"/>
    </row>
    <row r="930" spans="1:6" x14ac:dyDescent="0.25">
      <c r="A930" s="1"/>
      <c r="B930" s="1"/>
      <c r="C930" s="1"/>
      <c r="D930" s="1"/>
      <c r="E930" s="1"/>
      <c r="F930" s="1"/>
    </row>
    <row r="931" spans="1:6" x14ac:dyDescent="0.25">
      <c r="A931" s="1"/>
      <c r="B931" s="1"/>
      <c r="C931" s="1"/>
      <c r="D931" s="1"/>
      <c r="E931" s="1"/>
      <c r="F931" s="1"/>
    </row>
    <row r="932" spans="1:6" x14ac:dyDescent="0.25">
      <c r="A932" s="1"/>
      <c r="B932" s="1"/>
      <c r="C932" s="1"/>
      <c r="D932" s="1"/>
      <c r="E932" s="1"/>
      <c r="F932" s="1"/>
    </row>
    <row r="933" spans="1:6" x14ac:dyDescent="0.25">
      <c r="A933" s="1"/>
      <c r="B933" s="1"/>
      <c r="C933" s="1"/>
      <c r="D933" s="1"/>
      <c r="E933" s="1"/>
      <c r="F933" s="1"/>
    </row>
    <row r="934" spans="1:6" x14ac:dyDescent="0.25">
      <c r="A934" s="1"/>
      <c r="B934" s="1"/>
      <c r="C934" s="1"/>
      <c r="D934" s="1"/>
      <c r="E934" s="1"/>
      <c r="F934" s="1"/>
    </row>
    <row r="935" spans="1:6" x14ac:dyDescent="0.25">
      <c r="A935" s="1"/>
      <c r="B935" s="1"/>
      <c r="C935" s="1"/>
      <c r="D935" s="1"/>
      <c r="E935" s="1"/>
      <c r="F935" s="1"/>
    </row>
    <row r="936" spans="1:6" x14ac:dyDescent="0.25">
      <c r="A936" s="1"/>
      <c r="B936" s="1"/>
      <c r="C936" s="1"/>
      <c r="D936" s="1"/>
      <c r="E936" s="1"/>
      <c r="F936" s="1"/>
    </row>
    <row r="937" spans="1:6" x14ac:dyDescent="0.25">
      <c r="A937" s="1"/>
      <c r="B937" s="1"/>
      <c r="C937" s="1"/>
      <c r="D937" s="1"/>
      <c r="E937" s="1"/>
      <c r="F937" s="1"/>
    </row>
    <row r="938" spans="1:6" x14ac:dyDescent="0.25">
      <c r="A938" s="1"/>
      <c r="B938" s="1"/>
      <c r="C938" s="1"/>
      <c r="D938" s="1"/>
      <c r="E938" s="1"/>
      <c r="F938" s="1"/>
    </row>
    <row r="939" spans="1:6" x14ac:dyDescent="0.25">
      <c r="A939" s="1"/>
      <c r="B939" s="1"/>
      <c r="C939" s="1"/>
      <c r="D939" s="1"/>
      <c r="E939" s="1"/>
      <c r="F939" s="1"/>
    </row>
    <row r="940" spans="1:6" x14ac:dyDescent="0.25">
      <c r="A940" s="1"/>
      <c r="B940" s="1"/>
      <c r="C940" s="1"/>
      <c r="D940" s="1"/>
      <c r="E940" s="1"/>
      <c r="F940" s="1"/>
    </row>
    <row r="941" spans="1:6" x14ac:dyDescent="0.25">
      <c r="A941" s="1"/>
      <c r="B941" s="1"/>
      <c r="C941" s="1"/>
      <c r="D941" s="1"/>
      <c r="E941" s="1"/>
      <c r="F941" s="1"/>
    </row>
    <row r="942" spans="1:6" x14ac:dyDescent="0.25">
      <c r="A942" s="1"/>
      <c r="B942" s="1"/>
      <c r="C942" s="1"/>
      <c r="D942" s="1"/>
      <c r="E942" s="1"/>
      <c r="F942" s="1"/>
    </row>
    <row r="943" spans="1:6" x14ac:dyDescent="0.25">
      <c r="A943" s="1"/>
      <c r="B943" s="1"/>
      <c r="C943" s="1"/>
      <c r="D943" s="1"/>
      <c r="E943" s="1"/>
      <c r="F943" s="1"/>
    </row>
    <row r="944" spans="1:6" x14ac:dyDescent="0.25">
      <c r="A944" s="1"/>
      <c r="B944" s="1"/>
      <c r="C944" s="1"/>
      <c r="D944" s="1"/>
      <c r="E944" s="1"/>
      <c r="F944" s="1"/>
    </row>
    <row r="945" spans="1:6" x14ac:dyDescent="0.25">
      <c r="A945" s="1"/>
      <c r="B945" s="1"/>
      <c r="C945" s="1"/>
      <c r="D945" s="1"/>
      <c r="E945" s="1"/>
      <c r="F945" s="1"/>
    </row>
    <row r="946" spans="1:6" x14ac:dyDescent="0.25">
      <c r="A946" s="1"/>
      <c r="B946" s="1"/>
      <c r="C946" s="1"/>
      <c r="D946" s="1"/>
      <c r="E946" s="1"/>
      <c r="F946" s="1"/>
    </row>
    <row r="947" spans="1:6" x14ac:dyDescent="0.25">
      <c r="A947" s="1"/>
      <c r="B947" s="1"/>
      <c r="C947" s="1"/>
      <c r="D947" s="1"/>
      <c r="E947" s="1"/>
      <c r="F947" s="1"/>
    </row>
    <row r="948" spans="1:6" x14ac:dyDescent="0.25">
      <c r="A948" s="1"/>
      <c r="B948" s="1"/>
      <c r="C948" s="1"/>
      <c r="D948" s="1"/>
      <c r="E948" s="1"/>
      <c r="F948" s="1"/>
    </row>
    <row r="949" spans="1:6" x14ac:dyDescent="0.25">
      <c r="A949" s="1"/>
      <c r="B949" s="1"/>
      <c r="C949" s="1"/>
      <c r="D949" s="1"/>
      <c r="E949" s="1"/>
      <c r="F949" s="1"/>
    </row>
    <row r="950" spans="1:6" x14ac:dyDescent="0.25">
      <c r="A950" s="1"/>
      <c r="B950" s="1"/>
      <c r="C950" s="1"/>
      <c r="D950" s="1"/>
      <c r="E950" s="1"/>
      <c r="F950" s="1"/>
    </row>
    <row r="951" spans="1:6" x14ac:dyDescent="0.25">
      <c r="A951" s="1"/>
      <c r="B951" s="1"/>
      <c r="C951" s="1"/>
      <c r="D951" s="1"/>
      <c r="E951" s="1"/>
      <c r="F951" s="1"/>
    </row>
    <row r="952" spans="1:6" x14ac:dyDescent="0.25">
      <c r="A952" s="1"/>
      <c r="B952" s="1"/>
      <c r="C952" s="1"/>
      <c r="D952" s="1"/>
      <c r="E952" s="1"/>
      <c r="F952" s="1"/>
    </row>
    <row r="953" spans="1:6" x14ac:dyDescent="0.25">
      <c r="A953" s="1"/>
      <c r="B953" s="1"/>
      <c r="C953" s="1"/>
      <c r="D953" s="1"/>
      <c r="E953" s="1"/>
      <c r="F953" s="1"/>
    </row>
    <row r="954" spans="1:6" x14ac:dyDescent="0.25">
      <c r="A954" s="1"/>
      <c r="B954" s="1"/>
      <c r="C954" s="1"/>
      <c r="D954" s="1"/>
      <c r="E954" s="1"/>
      <c r="F954" s="1"/>
    </row>
    <row r="955" spans="1:6" x14ac:dyDescent="0.25">
      <c r="A955" s="1"/>
      <c r="B955" s="1"/>
      <c r="C955" s="1"/>
      <c r="D955" s="1"/>
      <c r="E955" s="1"/>
      <c r="F955" s="1"/>
    </row>
    <row r="956" spans="1:6" x14ac:dyDescent="0.25">
      <c r="A956" s="1"/>
      <c r="B956" s="1"/>
      <c r="C956" s="1"/>
      <c r="D956" s="1"/>
      <c r="E956" s="1"/>
      <c r="F956" s="1"/>
    </row>
    <row r="957" spans="1:6" x14ac:dyDescent="0.25">
      <c r="A957" s="1"/>
      <c r="B957" s="1"/>
      <c r="C957" s="1"/>
      <c r="D957" s="1"/>
      <c r="E957" s="1"/>
      <c r="F957" s="1"/>
    </row>
    <row r="958" spans="1:6" x14ac:dyDescent="0.25">
      <c r="A958" s="1"/>
      <c r="B958" s="1"/>
      <c r="C958" s="1"/>
      <c r="D958" s="1"/>
      <c r="E958" s="1"/>
      <c r="F958" s="1"/>
    </row>
    <row r="959" spans="1:6" x14ac:dyDescent="0.25">
      <c r="A959" s="1"/>
      <c r="B959" s="1"/>
      <c r="C959" s="1"/>
      <c r="D959" s="1"/>
      <c r="E959" s="1"/>
      <c r="F959" s="1"/>
    </row>
    <row r="960" spans="1:6" x14ac:dyDescent="0.25">
      <c r="A960" s="1"/>
      <c r="B960" s="1"/>
      <c r="C960" s="1"/>
      <c r="D960" s="1"/>
      <c r="E960" s="1"/>
      <c r="F960" s="1"/>
    </row>
    <row r="961" spans="1:6" x14ac:dyDescent="0.25">
      <c r="A961" s="1"/>
      <c r="B961" s="1"/>
      <c r="C961" s="1"/>
      <c r="D961" s="1"/>
      <c r="E961" s="1"/>
      <c r="F961" s="1"/>
    </row>
    <row r="962" spans="1:6" x14ac:dyDescent="0.25">
      <c r="A962" s="1"/>
      <c r="B962" s="1"/>
      <c r="C962" s="1"/>
      <c r="D962" s="1"/>
      <c r="E962" s="1"/>
      <c r="F962" s="1"/>
    </row>
    <row r="963" spans="1:6" x14ac:dyDescent="0.25">
      <c r="A963" s="1"/>
      <c r="B963" s="1"/>
      <c r="C963" s="1"/>
      <c r="D963" s="1"/>
      <c r="E963" s="1"/>
      <c r="F963" s="1"/>
    </row>
    <row r="964" spans="1:6" x14ac:dyDescent="0.25">
      <c r="A964" s="1"/>
      <c r="B964" s="1"/>
      <c r="C964" s="1"/>
      <c r="D964" s="1"/>
      <c r="E964" s="1"/>
      <c r="F964" s="1"/>
    </row>
    <row r="965" spans="1:6" x14ac:dyDescent="0.25">
      <c r="A965" s="1"/>
      <c r="B965" s="1"/>
      <c r="C965" s="1"/>
      <c r="D965" s="1"/>
      <c r="E965" s="1"/>
      <c r="F965" s="1"/>
    </row>
    <row r="966" spans="1:6" x14ac:dyDescent="0.25">
      <c r="A966" s="1"/>
      <c r="B966" s="1"/>
      <c r="C966" s="1"/>
      <c r="D966" s="1"/>
      <c r="E966" s="1"/>
      <c r="F966" s="1"/>
    </row>
    <row r="967" spans="1:6" x14ac:dyDescent="0.25">
      <c r="A967" s="1"/>
      <c r="B967" s="1"/>
      <c r="C967" s="1"/>
      <c r="D967" s="1"/>
      <c r="E967" s="1"/>
      <c r="F967" s="1"/>
    </row>
    <row r="968" spans="1:6" x14ac:dyDescent="0.25">
      <c r="A968" s="1"/>
      <c r="B968" s="1"/>
      <c r="C968" s="1"/>
      <c r="D968" s="1"/>
      <c r="E968" s="1"/>
      <c r="F968" s="1"/>
    </row>
    <row r="969" spans="1:6" x14ac:dyDescent="0.25">
      <c r="A969" s="1"/>
      <c r="B969" s="1"/>
      <c r="C969" s="1"/>
      <c r="D969" s="1"/>
      <c r="E969" s="1"/>
      <c r="F969" s="1"/>
    </row>
    <row r="970" spans="1:6" x14ac:dyDescent="0.25">
      <c r="A970" s="1"/>
      <c r="B970" s="1"/>
      <c r="C970" s="1"/>
      <c r="D970" s="1"/>
      <c r="E970" s="1"/>
      <c r="F970" s="1"/>
    </row>
    <row r="971" spans="1:6" x14ac:dyDescent="0.25">
      <c r="A971" s="1"/>
      <c r="B971" s="1"/>
      <c r="C971" s="1"/>
      <c r="D971" s="1"/>
      <c r="E971" s="1"/>
      <c r="F971" s="1"/>
    </row>
    <row r="972" spans="1:6" x14ac:dyDescent="0.25">
      <c r="A972" s="1"/>
      <c r="B972" s="1"/>
      <c r="C972" s="1"/>
      <c r="D972" s="1"/>
      <c r="E972" s="1"/>
      <c r="F972" s="1"/>
    </row>
    <row r="973" spans="1:6" x14ac:dyDescent="0.25">
      <c r="A973" s="1"/>
      <c r="B973" s="1"/>
      <c r="C973" s="1"/>
      <c r="D973" s="1"/>
      <c r="E973" s="1"/>
      <c r="F973" s="1"/>
    </row>
    <row r="974" spans="1:6" x14ac:dyDescent="0.25">
      <c r="A974" s="1"/>
      <c r="B974" s="1"/>
      <c r="C974" s="1"/>
      <c r="D974" s="1"/>
      <c r="E974" s="1"/>
      <c r="F974" s="1"/>
    </row>
    <row r="975" spans="1:6" x14ac:dyDescent="0.25">
      <c r="A975" s="1"/>
      <c r="B975" s="1"/>
      <c r="C975" s="1"/>
      <c r="D975" s="1"/>
      <c r="E975" s="1"/>
      <c r="F975" s="1"/>
    </row>
    <row r="976" spans="1:6" x14ac:dyDescent="0.25">
      <c r="A976" s="1"/>
      <c r="B976" s="1"/>
      <c r="C976" s="1"/>
      <c r="D976" s="1"/>
      <c r="E976" s="1"/>
      <c r="F976" s="1"/>
    </row>
    <row r="977" spans="1:6" x14ac:dyDescent="0.25">
      <c r="A977" s="1"/>
      <c r="B977" s="1"/>
      <c r="C977" s="1"/>
      <c r="D977" s="1"/>
      <c r="E977" s="1"/>
      <c r="F977" s="1"/>
    </row>
    <row r="978" spans="1:6" x14ac:dyDescent="0.25">
      <c r="A978" s="1"/>
      <c r="B978" s="1"/>
      <c r="C978" s="1"/>
      <c r="D978" s="1"/>
      <c r="E978" s="1"/>
      <c r="F978" s="1"/>
    </row>
    <row r="979" spans="1:6" x14ac:dyDescent="0.25">
      <c r="A979" s="1"/>
      <c r="B979" s="1"/>
      <c r="C979" s="1"/>
      <c r="D979" s="1"/>
      <c r="E979" s="1"/>
      <c r="F979" s="1"/>
    </row>
    <row r="980" spans="1:6" x14ac:dyDescent="0.25">
      <c r="A980" s="1"/>
      <c r="B980" s="1"/>
      <c r="C980" s="1"/>
      <c r="D980" s="1"/>
      <c r="E980" s="1"/>
      <c r="F980" s="1"/>
    </row>
    <row r="981" spans="1:6" x14ac:dyDescent="0.25">
      <c r="A981" s="1"/>
      <c r="B981" s="1"/>
      <c r="C981" s="1"/>
      <c r="D981" s="1"/>
      <c r="E981" s="1"/>
      <c r="F981" s="1"/>
    </row>
    <row r="982" spans="1:6" x14ac:dyDescent="0.25">
      <c r="A982" s="1"/>
      <c r="B982" s="1"/>
      <c r="C982" s="1"/>
      <c r="D982" s="1"/>
      <c r="E982" s="1"/>
      <c r="F982" s="1"/>
    </row>
  </sheetData>
  <mergeCells count="8">
    <mergeCell ref="A14:D14"/>
    <mergeCell ref="A18:D18"/>
    <mergeCell ref="A20:D20"/>
    <mergeCell ref="C3:D3"/>
    <mergeCell ref="A1:F1"/>
    <mergeCell ref="A6:D6"/>
    <mergeCell ref="A11:D11"/>
    <mergeCell ref="D4:E4"/>
  </mergeCells>
  <dataValidations count="1">
    <dataValidation type="whole" allowBlank="1" showInputMessage="1" showErrorMessage="1" sqref="C7:C9 C24 C31">
      <formula1>0</formula1>
      <formula2>100</formula2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4072E0FF-F9EB-48AD-A3F3-D6A50BAB2721}">
            <xm:f>'Рабочий лист'!$C$36&lt;&gt;'Рабочий лист'!$D$36</xm:f>
            <x14:dxf>
              <fill>
                <patternFill>
                  <bgColor rgb="FFC00000"/>
                </patternFill>
              </fill>
            </x14:dxf>
          </x14:cfRule>
          <x14:cfRule type="expression" priority="2" id="{5220CCC6-D2D8-4992-99EE-C61B4C75EB36}">
            <xm:f>'Рабочий лист'!$C$36='Рабочий лист'!$D$36</xm:f>
            <x14:dxf>
              <fill>
                <patternFill>
                  <bgColor rgb="FF00B050"/>
                </patternFill>
              </fill>
            </x14:dxf>
          </x14:cfRule>
          <xm:sqref>C3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'Рабочий лист'!$A$1:$A$2</xm:f>
          </x14:formula1>
          <xm:sqref>C25:C30 C12:C13 C15:C17 C19 C21:C23 C10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BI550"/>
  <sheetViews>
    <sheetView topLeftCell="A37" zoomScaleNormal="100" workbookViewId="0">
      <selection activeCell="C48" sqref="C48"/>
    </sheetView>
  </sheetViews>
  <sheetFormatPr defaultRowHeight="15" x14ac:dyDescent="0.25"/>
  <cols>
    <col min="2" max="2" width="53.28515625" customWidth="1"/>
    <col min="3" max="3" width="32.5703125" customWidth="1"/>
    <col min="4" max="4" width="40.42578125" customWidth="1"/>
  </cols>
  <sheetData>
    <row r="1" spans="1:61" ht="53.1" customHeight="1" thickBot="1" x14ac:dyDescent="0.3">
      <c r="A1" s="81" t="s">
        <v>46</v>
      </c>
      <c r="B1" s="82"/>
      <c r="C1" s="82"/>
      <c r="D1" s="82"/>
      <c r="E1" s="82"/>
      <c r="F1" s="83"/>
      <c r="G1" s="1"/>
      <c r="H1" s="43"/>
      <c r="I1" s="43"/>
      <c r="J1" s="43"/>
      <c r="K1" s="43"/>
      <c r="L1" s="43"/>
      <c r="M1" s="43"/>
      <c r="N1" s="43"/>
      <c r="O1" s="43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</row>
    <row r="2" spans="1:61" ht="15" customHeight="1" thickBot="1" x14ac:dyDescent="0.3">
      <c r="A2" s="13"/>
      <c r="B2" s="14"/>
      <c r="C2" s="14"/>
      <c r="D2" s="14"/>
      <c r="E2" s="1"/>
      <c r="F2" s="3"/>
      <c r="G2" s="1"/>
      <c r="H2" s="43"/>
      <c r="I2" s="43"/>
      <c r="J2" s="43"/>
      <c r="K2" s="43"/>
      <c r="L2" s="43"/>
      <c r="M2" s="43"/>
      <c r="N2" s="43"/>
      <c r="O2" s="43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</row>
    <row r="3" spans="1:61" ht="15" customHeight="1" thickBot="1" x14ac:dyDescent="0.3">
      <c r="A3" s="15"/>
      <c r="B3" s="16" t="s">
        <v>20</v>
      </c>
      <c r="C3" s="149" t="str">
        <f>IF('Главный лист'!C14="Нет","Заполнять не нужно",'Рабочий лист'!G41)</f>
        <v>Отлично</v>
      </c>
      <c r="D3" s="150"/>
      <c r="E3" s="1"/>
      <c r="F3" s="3"/>
      <c r="G3" s="1"/>
      <c r="H3" s="43"/>
      <c r="I3" s="43"/>
      <c r="J3" s="43"/>
      <c r="K3" s="43"/>
      <c r="L3" s="43"/>
      <c r="M3" s="43"/>
      <c r="N3" s="43"/>
      <c r="O3" s="43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</row>
    <row r="4" spans="1:61" ht="14.45" customHeight="1" x14ac:dyDescent="0.25">
      <c r="A4" s="13"/>
      <c r="B4" s="14"/>
      <c r="C4" s="14"/>
      <c r="D4" s="14"/>
      <c r="E4" s="1"/>
      <c r="F4" s="3"/>
      <c r="G4" s="1"/>
      <c r="H4" s="43"/>
      <c r="I4" s="43"/>
      <c r="J4" s="43"/>
      <c r="K4" s="43"/>
      <c r="L4" s="43"/>
      <c r="M4" s="43"/>
      <c r="N4" s="43"/>
      <c r="O4" s="43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</row>
    <row r="5" spans="1:61" ht="15.6" customHeight="1" x14ac:dyDescent="0.25">
      <c r="A5" s="4" t="s">
        <v>10</v>
      </c>
      <c r="B5" s="62" t="s">
        <v>21</v>
      </c>
      <c r="C5" s="62" t="s">
        <v>22</v>
      </c>
      <c r="D5" s="62" t="s">
        <v>23</v>
      </c>
      <c r="E5" s="1"/>
      <c r="F5" s="3"/>
      <c r="G5" s="1"/>
      <c r="H5" s="43"/>
      <c r="I5" s="43"/>
      <c r="J5" s="43"/>
      <c r="K5" s="43"/>
      <c r="L5" s="43"/>
      <c r="M5" s="43"/>
      <c r="N5" s="43"/>
      <c r="O5" s="43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</row>
    <row r="6" spans="1:61" ht="15.6" customHeight="1" x14ac:dyDescent="0.25">
      <c r="A6" s="142" t="s">
        <v>243</v>
      </c>
      <c r="B6" s="143"/>
      <c r="C6" s="143"/>
      <c r="D6" s="144"/>
      <c r="E6" s="1"/>
      <c r="F6" s="3"/>
      <c r="G6" s="1"/>
      <c r="H6" s="43"/>
      <c r="I6" s="43"/>
      <c r="J6" s="43"/>
      <c r="K6" s="43"/>
      <c r="L6" s="43"/>
      <c r="M6" s="43"/>
      <c r="N6" s="43"/>
      <c r="O6" s="43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</row>
    <row r="7" spans="1:61" ht="30" x14ac:dyDescent="0.25">
      <c r="A7" s="22" t="s">
        <v>226</v>
      </c>
      <c r="B7" s="23" t="s">
        <v>47</v>
      </c>
      <c r="C7" s="6" t="s">
        <v>207</v>
      </c>
      <c r="D7" s="21" t="s">
        <v>481</v>
      </c>
      <c r="E7" s="1"/>
      <c r="F7" s="3"/>
      <c r="G7" s="1"/>
      <c r="H7" s="43"/>
      <c r="I7" s="43"/>
      <c r="J7" s="43"/>
      <c r="K7" s="43"/>
      <c r="L7" s="43"/>
      <c r="M7" s="43"/>
      <c r="N7" s="43"/>
      <c r="O7" s="43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</row>
    <row r="8" spans="1:61" ht="45" x14ac:dyDescent="0.25">
      <c r="A8" s="22" t="s">
        <v>227</v>
      </c>
      <c r="B8" s="23" t="s">
        <v>48</v>
      </c>
      <c r="C8" s="6" t="s">
        <v>207</v>
      </c>
      <c r="D8" s="21" t="s">
        <v>481</v>
      </c>
      <c r="E8" s="1"/>
      <c r="F8" s="3"/>
      <c r="G8" s="1"/>
      <c r="H8" s="43"/>
      <c r="I8" s="43"/>
      <c r="J8" s="43"/>
      <c r="K8" s="43"/>
      <c r="L8" s="43"/>
      <c r="M8" s="43"/>
      <c r="N8" s="43"/>
      <c r="O8" s="43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</row>
    <row r="9" spans="1:61" ht="30" x14ac:dyDescent="0.25">
      <c r="A9" s="22" t="s">
        <v>253</v>
      </c>
      <c r="B9" s="23" t="s">
        <v>49</v>
      </c>
      <c r="C9" s="6" t="s">
        <v>207</v>
      </c>
      <c r="D9" s="21" t="s">
        <v>481</v>
      </c>
      <c r="E9" s="1"/>
      <c r="F9" s="3"/>
      <c r="G9" s="1"/>
      <c r="H9" s="43"/>
      <c r="I9" s="43"/>
      <c r="J9" s="43"/>
      <c r="K9" s="43"/>
      <c r="L9" s="43"/>
      <c r="M9" s="43"/>
      <c r="N9" s="43"/>
      <c r="O9" s="43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</row>
    <row r="10" spans="1:61" ht="45" x14ac:dyDescent="0.25">
      <c r="A10" s="22" t="s">
        <v>326</v>
      </c>
      <c r="B10" s="23" t="s">
        <v>50</v>
      </c>
      <c r="C10" s="6" t="s">
        <v>207</v>
      </c>
      <c r="D10" s="21" t="s">
        <v>481</v>
      </c>
      <c r="E10" s="1"/>
      <c r="F10" s="3"/>
      <c r="G10" s="1"/>
      <c r="H10" s="43"/>
      <c r="I10" s="43"/>
      <c r="J10" s="43"/>
      <c r="K10" s="43"/>
      <c r="L10" s="43"/>
      <c r="M10" s="43"/>
      <c r="N10" s="43"/>
      <c r="O10" s="43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</row>
    <row r="11" spans="1:61" ht="60" x14ac:dyDescent="0.25">
      <c r="A11" s="22" t="s">
        <v>327</v>
      </c>
      <c r="B11" s="23" t="s">
        <v>51</v>
      </c>
      <c r="C11" s="6">
        <v>0</v>
      </c>
      <c r="D11" s="25" t="s">
        <v>482</v>
      </c>
      <c r="E11" s="1"/>
      <c r="F11" s="3"/>
      <c r="G11" s="1"/>
      <c r="H11" s="43"/>
      <c r="I11" s="43"/>
      <c r="J11" s="43"/>
      <c r="K11" s="43"/>
      <c r="L11" s="43"/>
      <c r="M11" s="43"/>
      <c r="N11" s="43"/>
      <c r="O11" s="43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</row>
    <row r="12" spans="1:61" ht="30" x14ac:dyDescent="0.25">
      <c r="A12" s="22" t="s">
        <v>255</v>
      </c>
      <c r="B12" s="23" t="s">
        <v>52</v>
      </c>
      <c r="C12" s="6" t="s">
        <v>207</v>
      </c>
      <c r="D12" s="25" t="s">
        <v>483</v>
      </c>
      <c r="E12" s="1"/>
      <c r="F12" s="3"/>
      <c r="G12" s="1"/>
      <c r="H12" s="43"/>
      <c r="I12" s="43"/>
      <c r="J12" s="43"/>
      <c r="K12" s="43"/>
      <c r="L12" s="43"/>
      <c r="M12" s="43"/>
      <c r="N12" s="43"/>
      <c r="O12" s="43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</row>
    <row r="13" spans="1:61" ht="14.45" customHeight="1" x14ac:dyDescent="0.25">
      <c r="A13" s="151" t="s">
        <v>244</v>
      </c>
      <c r="B13" s="152"/>
      <c r="C13" s="152"/>
      <c r="D13" s="153"/>
      <c r="E13" s="1"/>
      <c r="F13" s="3"/>
      <c r="G13" s="1"/>
      <c r="H13" s="43"/>
      <c r="I13" s="43"/>
      <c r="J13" s="43"/>
      <c r="K13" s="43"/>
      <c r="L13" s="43"/>
      <c r="M13" s="43"/>
      <c r="N13" s="43"/>
      <c r="O13" s="43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</row>
    <row r="14" spans="1:61" ht="30" x14ac:dyDescent="0.25">
      <c r="A14" s="24" t="s">
        <v>228</v>
      </c>
      <c r="B14" s="23" t="s">
        <v>53</v>
      </c>
      <c r="C14" s="6" t="s">
        <v>207</v>
      </c>
      <c r="D14" s="21" t="s">
        <v>481</v>
      </c>
      <c r="E14" s="1"/>
      <c r="F14" s="3"/>
      <c r="G14" s="1"/>
      <c r="H14" s="43"/>
      <c r="I14" s="43"/>
      <c r="J14" s="43"/>
      <c r="K14" s="43"/>
      <c r="L14" s="43"/>
      <c r="M14" s="43"/>
      <c r="N14" s="43"/>
      <c r="O14" s="43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</row>
    <row r="15" spans="1:61" ht="45" x14ac:dyDescent="0.25">
      <c r="A15" s="24" t="s">
        <v>229</v>
      </c>
      <c r="B15" s="23" t="s">
        <v>54</v>
      </c>
      <c r="C15" s="6" t="s">
        <v>207</v>
      </c>
      <c r="D15" s="21" t="s">
        <v>481</v>
      </c>
      <c r="E15" s="1"/>
      <c r="F15" s="3"/>
      <c r="G15" s="1"/>
      <c r="H15" s="43"/>
      <c r="I15" s="43"/>
      <c r="J15" s="43"/>
      <c r="K15" s="43"/>
      <c r="L15" s="43"/>
      <c r="M15" s="43"/>
      <c r="N15" s="43"/>
      <c r="O15" s="43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</row>
    <row r="16" spans="1:61" ht="30" x14ac:dyDescent="0.25">
      <c r="A16" s="24" t="s">
        <v>230</v>
      </c>
      <c r="B16" s="23" t="s">
        <v>55</v>
      </c>
      <c r="C16" s="6" t="s">
        <v>207</v>
      </c>
      <c r="D16" s="21" t="s">
        <v>481</v>
      </c>
      <c r="E16" s="1"/>
      <c r="F16" s="3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</row>
    <row r="17" spans="1:61" ht="30" x14ac:dyDescent="0.25">
      <c r="A17" s="24" t="s">
        <v>256</v>
      </c>
      <c r="B17" s="23" t="s">
        <v>56</v>
      </c>
      <c r="C17" s="6" t="s">
        <v>207</v>
      </c>
      <c r="D17" s="21" t="s">
        <v>481</v>
      </c>
      <c r="E17" s="1"/>
      <c r="F17" s="3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</row>
    <row r="18" spans="1:61" ht="14.45" customHeight="1" x14ac:dyDescent="0.25">
      <c r="A18" s="151" t="s">
        <v>245</v>
      </c>
      <c r="B18" s="152"/>
      <c r="C18" s="152"/>
      <c r="D18" s="153"/>
      <c r="E18" s="1"/>
      <c r="F18" s="3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</row>
    <row r="19" spans="1:61" ht="45" x14ac:dyDescent="0.25">
      <c r="A19" s="24" t="s">
        <v>231</v>
      </c>
      <c r="B19" s="25" t="s">
        <v>57</v>
      </c>
      <c r="C19" s="6">
        <v>100</v>
      </c>
      <c r="D19" s="66" t="s">
        <v>484</v>
      </c>
      <c r="E19" s="1"/>
      <c r="F19" s="3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</row>
    <row r="20" spans="1:61" ht="14.45" customHeight="1" x14ac:dyDescent="0.25">
      <c r="A20" s="151" t="s">
        <v>246</v>
      </c>
      <c r="B20" s="152"/>
      <c r="C20" s="152"/>
      <c r="D20" s="153"/>
      <c r="E20" s="1"/>
      <c r="F20" s="3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</row>
    <row r="21" spans="1:61" ht="60" x14ac:dyDescent="0.25">
      <c r="A21" s="24" t="s">
        <v>232</v>
      </c>
      <c r="B21" s="26" t="s">
        <v>58</v>
      </c>
      <c r="C21" s="6">
        <v>50</v>
      </c>
      <c r="D21" s="66" t="s">
        <v>485</v>
      </c>
      <c r="E21" s="1"/>
      <c r="F21" s="3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</row>
    <row r="22" spans="1:61" ht="90" x14ac:dyDescent="0.25">
      <c r="A22" s="61" t="s">
        <v>233</v>
      </c>
      <c r="B22" s="26" t="s">
        <v>92</v>
      </c>
      <c r="C22" s="6" t="s">
        <v>207</v>
      </c>
      <c r="D22" s="25" t="s">
        <v>482</v>
      </c>
      <c r="E22" s="1"/>
      <c r="F22" s="3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</row>
    <row r="23" spans="1:61" ht="60" x14ac:dyDescent="0.25">
      <c r="A23" s="24" t="s">
        <v>234</v>
      </c>
      <c r="B23" s="26" t="s">
        <v>59</v>
      </c>
      <c r="C23" s="6" t="s">
        <v>207</v>
      </c>
      <c r="D23" s="25" t="s">
        <v>482</v>
      </c>
      <c r="E23" s="1"/>
      <c r="F23" s="3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</row>
    <row r="24" spans="1:61" ht="45" x14ac:dyDescent="0.25">
      <c r="A24" s="24" t="s">
        <v>235</v>
      </c>
      <c r="B24" s="26" t="s">
        <v>60</v>
      </c>
      <c r="C24" s="25" t="s">
        <v>214</v>
      </c>
      <c r="D24" s="25" t="s">
        <v>486</v>
      </c>
      <c r="E24" s="1"/>
      <c r="F24" s="3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</row>
    <row r="25" spans="1:61" ht="45" x14ac:dyDescent="0.25">
      <c r="A25" s="24" t="s">
        <v>236</v>
      </c>
      <c r="B25" s="26" t="s">
        <v>62</v>
      </c>
      <c r="C25" s="6">
        <v>50</v>
      </c>
      <c r="D25" s="7"/>
      <c r="E25" s="1"/>
      <c r="F25" s="3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</row>
    <row r="26" spans="1:61" ht="45" x14ac:dyDescent="0.25">
      <c r="A26" s="24" t="s">
        <v>237</v>
      </c>
      <c r="B26" s="26" t="s">
        <v>63</v>
      </c>
      <c r="C26" s="6">
        <v>0</v>
      </c>
      <c r="D26" s="25" t="s">
        <v>481</v>
      </c>
      <c r="E26" s="1"/>
      <c r="F26" s="3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</row>
    <row r="27" spans="1:61" ht="105" x14ac:dyDescent="0.25">
      <c r="A27" s="24" t="s">
        <v>375</v>
      </c>
      <c r="B27" s="26" t="s">
        <v>64</v>
      </c>
      <c r="C27" s="6" t="s">
        <v>207</v>
      </c>
      <c r="D27" s="25" t="s">
        <v>482</v>
      </c>
      <c r="E27" s="1"/>
      <c r="F27" s="3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</row>
    <row r="28" spans="1:61" ht="135" x14ac:dyDescent="0.25">
      <c r="A28" s="24" t="s">
        <v>374</v>
      </c>
      <c r="B28" s="26" t="s">
        <v>65</v>
      </c>
      <c r="C28" s="6">
        <v>0</v>
      </c>
      <c r="D28" s="25" t="s">
        <v>482</v>
      </c>
      <c r="E28" s="1"/>
      <c r="F28" s="3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</row>
    <row r="29" spans="1:61" ht="14.45" customHeight="1" x14ac:dyDescent="0.25">
      <c r="A29" s="151" t="s">
        <v>247</v>
      </c>
      <c r="B29" s="152"/>
      <c r="C29" s="152"/>
      <c r="D29" s="153"/>
      <c r="E29" s="1"/>
      <c r="F29" s="3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</row>
    <row r="30" spans="1:61" ht="60" x14ac:dyDescent="0.25">
      <c r="A30" s="24" t="s">
        <v>257</v>
      </c>
      <c r="B30" s="25" t="s">
        <v>66</v>
      </c>
      <c r="C30" s="6">
        <v>50</v>
      </c>
      <c r="D30" s="66" t="s">
        <v>487</v>
      </c>
      <c r="E30" s="1"/>
      <c r="F30" s="3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</row>
    <row r="31" spans="1:61" ht="14.45" customHeight="1" x14ac:dyDescent="0.25">
      <c r="A31" s="151" t="s">
        <v>248</v>
      </c>
      <c r="B31" s="152"/>
      <c r="C31" s="152"/>
      <c r="D31" s="153"/>
      <c r="E31" s="1"/>
      <c r="F31" s="3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</row>
    <row r="32" spans="1:61" ht="60" x14ac:dyDescent="0.25">
      <c r="A32" s="24" t="s">
        <v>260</v>
      </c>
      <c r="B32" s="25" t="s">
        <v>67</v>
      </c>
      <c r="C32" s="6" t="s">
        <v>15</v>
      </c>
      <c r="D32" s="25"/>
      <c r="E32" s="1"/>
      <c r="F32" s="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</row>
    <row r="33" spans="1:61" ht="14.45" customHeight="1" x14ac:dyDescent="0.25">
      <c r="A33" s="151" t="s">
        <v>249</v>
      </c>
      <c r="B33" s="152"/>
      <c r="C33" s="152"/>
      <c r="D33" s="153"/>
      <c r="E33" s="1"/>
      <c r="F33" s="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</row>
    <row r="34" spans="1:61" ht="45" x14ac:dyDescent="0.25">
      <c r="A34" s="27" t="s">
        <v>259</v>
      </c>
      <c r="B34" s="26" t="s">
        <v>68</v>
      </c>
      <c r="C34" s="69">
        <v>50</v>
      </c>
      <c r="D34" s="7"/>
      <c r="E34" s="1"/>
      <c r="F34" s="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</row>
    <row r="35" spans="1:61" ht="60" x14ac:dyDescent="0.25">
      <c r="A35" s="27" t="s">
        <v>328</v>
      </c>
      <c r="B35" s="26" t="s">
        <v>69</v>
      </c>
      <c r="C35" s="69">
        <v>100</v>
      </c>
      <c r="D35" s="80"/>
      <c r="E35" s="1"/>
      <c r="F35" s="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</row>
    <row r="36" spans="1:61" ht="45" x14ac:dyDescent="0.25">
      <c r="A36" s="27" t="s">
        <v>329</v>
      </c>
      <c r="B36" s="26" t="s">
        <v>70</v>
      </c>
      <c r="C36" s="6">
        <v>0</v>
      </c>
      <c r="D36" s="28" t="s">
        <v>482</v>
      </c>
      <c r="E36" s="1"/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</row>
    <row r="37" spans="1:61" ht="14.45" customHeight="1" x14ac:dyDescent="0.25">
      <c r="A37" s="154" t="s">
        <v>250</v>
      </c>
      <c r="B37" s="155"/>
      <c r="C37" s="155"/>
      <c r="D37" s="156"/>
      <c r="E37" s="1"/>
      <c r="F37" s="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</row>
    <row r="38" spans="1:61" ht="30" x14ac:dyDescent="0.25">
      <c r="A38" s="27" t="s">
        <v>263</v>
      </c>
      <c r="B38" s="26" t="s">
        <v>71</v>
      </c>
      <c r="C38" s="6">
        <v>100</v>
      </c>
      <c r="D38" s="28"/>
      <c r="E38" s="1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</row>
    <row r="39" spans="1:61" ht="60" x14ac:dyDescent="0.25">
      <c r="A39" s="27" t="s">
        <v>264</v>
      </c>
      <c r="B39" s="26" t="s">
        <v>72</v>
      </c>
      <c r="C39" s="6">
        <v>50</v>
      </c>
      <c r="D39" s="66" t="s">
        <v>488</v>
      </c>
      <c r="E39" s="1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</row>
    <row r="40" spans="1:61" ht="14.45" customHeight="1" x14ac:dyDescent="0.25">
      <c r="A40" s="154" t="s">
        <v>251</v>
      </c>
      <c r="B40" s="155"/>
      <c r="C40" s="155"/>
      <c r="D40" s="156"/>
      <c r="E40" s="1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</row>
    <row r="41" spans="1:61" ht="30" x14ac:dyDescent="0.25">
      <c r="A41" s="27" t="s">
        <v>330</v>
      </c>
      <c r="B41" s="26" t="s">
        <v>73</v>
      </c>
      <c r="C41" s="6">
        <v>50</v>
      </c>
      <c r="D41" s="28"/>
      <c r="E41" s="1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</row>
    <row r="42" spans="1:61" ht="45" x14ac:dyDescent="0.25">
      <c r="A42" s="27" t="s">
        <v>331</v>
      </c>
      <c r="B42" s="26" t="s">
        <v>74</v>
      </c>
      <c r="C42" s="6">
        <v>0</v>
      </c>
      <c r="D42" s="28" t="s">
        <v>482</v>
      </c>
      <c r="E42" s="1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</row>
    <row r="43" spans="1:61" ht="45" x14ac:dyDescent="0.25">
      <c r="A43" s="27" t="s">
        <v>332</v>
      </c>
      <c r="B43" s="26" t="s">
        <v>75</v>
      </c>
      <c r="C43" s="6">
        <v>0</v>
      </c>
      <c r="D43" s="28" t="s">
        <v>482</v>
      </c>
      <c r="E43" s="1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</row>
    <row r="44" spans="1:61" ht="60" x14ac:dyDescent="0.25">
      <c r="A44" s="27" t="s">
        <v>333</v>
      </c>
      <c r="B44" s="26" t="s">
        <v>76</v>
      </c>
      <c r="C44" s="6">
        <v>0</v>
      </c>
      <c r="D44" s="28" t="s">
        <v>482</v>
      </c>
      <c r="E44" s="1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</row>
    <row r="45" spans="1:61" ht="45" x14ac:dyDescent="0.25">
      <c r="A45" s="27" t="s">
        <v>266</v>
      </c>
      <c r="B45" s="26" t="s">
        <v>77</v>
      </c>
      <c r="C45" s="6" t="s">
        <v>207</v>
      </c>
      <c r="D45" s="28"/>
      <c r="E45" s="1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</row>
    <row r="46" spans="1:61" ht="14.45" customHeight="1" x14ac:dyDescent="0.25">
      <c r="A46" s="154" t="s">
        <v>252</v>
      </c>
      <c r="B46" s="155"/>
      <c r="C46" s="155"/>
      <c r="D46" s="156"/>
      <c r="E46" s="1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</row>
    <row r="47" spans="1:61" ht="60" x14ac:dyDescent="0.25">
      <c r="A47" s="27" t="s">
        <v>335</v>
      </c>
      <c r="B47" s="26" t="s">
        <v>78</v>
      </c>
      <c r="C47" s="6">
        <v>50</v>
      </c>
      <c r="D47" s="66" t="s">
        <v>489</v>
      </c>
      <c r="E47" s="1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</row>
    <row r="48" spans="1:61" ht="45" x14ac:dyDescent="0.25">
      <c r="A48" s="27" t="s">
        <v>334</v>
      </c>
      <c r="B48" s="26" t="s">
        <v>70</v>
      </c>
      <c r="C48" s="6">
        <v>0</v>
      </c>
      <c r="D48" s="28"/>
      <c r="E48" s="1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</row>
    <row r="49" spans="1:61" x14ac:dyDescent="0.25">
      <c r="A49" s="29"/>
      <c r="B49" s="30"/>
      <c r="C49" s="30"/>
      <c r="D49" s="30"/>
      <c r="E49" s="1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</row>
    <row r="50" spans="1:61" ht="15.75" thickBot="1" x14ac:dyDescent="0.3">
      <c r="A50" s="31"/>
      <c r="B50" s="32"/>
      <c r="C50" s="32"/>
      <c r="D50" s="32"/>
      <c r="E50" s="11"/>
      <c r="F50" s="12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</row>
    <row r="51" spans="1:61" x14ac:dyDescent="0.25">
      <c r="A51" s="30"/>
      <c r="B51" s="30"/>
      <c r="C51" s="30"/>
      <c r="D51" s="30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</row>
    <row r="52" spans="1:61" x14ac:dyDescent="0.25">
      <c r="A52" s="30"/>
      <c r="B52" s="30"/>
      <c r="C52" s="30"/>
      <c r="D52" s="30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</row>
    <row r="53" spans="1:61" x14ac:dyDescent="0.25">
      <c r="A53" s="30"/>
      <c r="B53" s="30"/>
      <c r="C53" s="30"/>
      <c r="D53" s="30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</row>
    <row r="54" spans="1:61" x14ac:dyDescent="0.25">
      <c r="A54" s="30"/>
      <c r="B54" s="30"/>
      <c r="C54" s="30"/>
      <c r="D54" s="30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</row>
    <row r="55" spans="1:61" x14ac:dyDescent="0.25">
      <c r="A55" s="30"/>
      <c r="B55" s="30"/>
      <c r="C55" s="30"/>
      <c r="D55" s="30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</row>
    <row r="56" spans="1:61" x14ac:dyDescent="0.25">
      <c r="A56" s="30"/>
      <c r="B56" s="30"/>
      <c r="C56" s="30"/>
      <c r="D56" s="30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</row>
    <row r="57" spans="1:61" x14ac:dyDescent="0.25">
      <c r="A57" s="30"/>
      <c r="B57" s="30"/>
      <c r="C57" s="30"/>
      <c r="D57" s="30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</row>
    <row r="58" spans="1:61" x14ac:dyDescent="0.25">
      <c r="A58" s="30"/>
      <c r="B58" s="30"/>
      <c r="C58" s="30"/>
      <c r="D58" s="30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</row>
    <row r="59" spans="1:61" x14ac:dyDescent="0.25">
      <c r="A59" s="30"/>
      <c r="B59" s="30"/>
      <c r="C59" s="30"/>
      <c r="D59" s="30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</row>
    <row r="60" spans="1:61" x14ac:dyDescent="0.25">
      <c r="A60" s="30"/>
      <c r="B60" s="30"/>
      <c r="C60" s="30"/>
      <c r="D60" s="30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</row>
    <row r="61" spans="1:61" x14ac:dyDescent="0.25">
      <c r="A61" s="30"/>
      <c r="B61" s="30"/>
      <c r="C61" s="30"/>
      <c r="D61" s="30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</row>
    <row r="62" spans="1:61" x14ac:dyDescent="0.25">
      <c r="A62" s="30"/>
      <c r="B62" s="30"/>
      <c r="C62" s="30"/>
      <c r="D62" s="30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</row>
    <row r="63" spans="1:61" x14ac:dyDescent="0.25">
      <c r="A63" s="30"/>
      <c r="B63" s="30"/>
      <c r="C63" s="30"/>
      <c r="D63" s="30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</row>
    <row r="64" spans="1:61" x14ac:dyDescent="0.25">
      <c r="A64" s="30"/>
      <c r="B64" s="30"/>
      <c r="C64" s="30"/>
      <c r="D64" s="30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</row>
    <row r="65" spans="1:61" x14ac:dyDescent="0.25">
      <c r="A65" s="30"/>
      <c r="B65" s="30"/>
      <c r="C65" s="30"/>
      <c r="D65" s="30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</row>
    <row r="66" spans="1:61" x14ac:dyDescent="0.25">
      <c r="A66" s="30"/>
      <c r="B66" s="30"/>
      <c r="C66" s="30"/>
      <c r="D66" s="30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</row>
    <row r="67" spans="1:61" x14ac:dyDescent="0.25">
      <c r="A67" s="30"/>
      <c r="B67" s="30"/>
      <c r="C67" s="30"/>
      <c r="D67" s="30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</row>
    <row r="68" spans="1:61" x14ac:dyDescent="0.25">
      <c r="A68" s="30"/>
      <c r="B68" s="30"/>
      <c r="C68" s="30"/>
      <c r="D68" s="30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</row>
    <row r="69" spans="1:61" x14ac:dyDescent="0.25">
      <c r="A69" s="30"/>
      <c r="B69" s="30"/>
      <c r="C69" s="30"/>
      <c r="D69" s="30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</row>
    <row r="70" spans="1:61" x14ac:dyDescent="0.25">
      <c r="A70" s="30"/>
      <c r="B70" s="30"/>
      <c r="C70" s="30"/>
      <c r="D70" s="30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</row>
    <row r="71" spans="1:61" x14ac:dyDescent="0.25">
      <c r="A71" s="30"/>
      <c r="B71" s="30"/>
      <c r="C71" s="30"/>
      <c r="D71" s="30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</row>
    <row r="72" spans="1:61" x14ac:dyDescent="0.25">
      <c r="A72" s="30"/>
      <c r="B72" s="30"/>
      <c r="C72" s="30"/>
      <c r="D72" s="30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</row>
    <row r="73" spans="1:61" x14ac:dyDescent="0.25">
      <c r="A73" s="30"/>
      <c r="B73" s="30"/>
      <c r="C73" s="30"/>
      <c r="D73" s="30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</row>
    <row r="74" spans="1:61" x14ac:dyDescent="0.25">
      <c r="A74" s="30"/>
      <c r="B74" s="30"/>
      <c r="C74" s="30"/>
      <c r="D74" s="30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</row>
    <row r="75" spans="1:61" x14ac:dyDescent="0.25">
      <c r="A75" s="30"/>
      <c r="B75" s="30"/>
      <c r="C75" s="30"/>
      <c r="D75" s="30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</row>
    <row r="76" spans="1:61" x14ac:dyDescent="0.25">
      <c r="A76" s="30"/>
      <c r="B76" s="30"/>
      <c r="C76" s="30"/>
      <c r="D76" s="30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</row>
    <row r="77" spans="1:61" x14ac:dyDescent="0.25">
      <c r="A77" s="30"/>
      <c r="B77" s="30"/>
      <c r="C77" s="30"/>
      <c r="D77" s="30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</row>
    <row r="78" spans="1:61" x14ac:dyDescent="0.25">
      <c r="A78" s="30"/>
      <c r="B78" s="30"/>
      <c r="C78" s="30"/>
      <c r="D78" s="30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</row>
    <row r="79" spans="1:61" x14ac:dyDescent="0.25">
      <c r="A79" s="30"/>
      <c r="B79" s="30"/>
      <c r="C79" s="30"/>
      <c r="D79" s="30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</row>
    <row r="80" spans="1:61" x14ac:dyDescent="0.25">
      <c r="A80" s="30"/>
      <c r="B80" s="30"/>
      <c r="C80" s="30"/>
      <c r="D80" s="30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</row>
    <row r="81" spans="1:61" x14ac:dyDescent="0.25">
      <c r="A81" s="30"/>
      <c r="B81" s="30"/>
      <c r="C81" s="30"/>
      <c r="D81" s="30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</row>
    <row r="82" spans="1:61" x14ac:dyDescent="0.25">
      <c r="A82" s="30"/>
      <c r="B82" s="30"/>
      <c r="C82" s="30"/>
      <c r="D82" s="30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</row>
    <row r="83" spans="1:61" x14ac:dyDescent="0.25">
      <c r="A83" s="30"/>
      <c r="B83" s="30"/>
      <c r="C83" s="30"/>
      <c r="D83" s="30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</row>
    <row r="84" spans="1:61" x14ac:dyDescent="0.25">
      <c r="A84" s="30"/>
      <c r="B84" s="30"/>
      <c r="C84" s="30"/>
      <c r="D84" s="30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</row>
    <row r="85" spans="1:61" x14ac:dyDescent="0.25">
      <c r="A85" s="30"/>
      <c r="B85" s="30"/>
      <c r="C85" s="30"/>
      <c r="D85" s="30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</row>
    <row r="86" spans="1:61" x14ac:dyDescent="0.25">
      <c r="A86" s="30"/>
      <c r="B86" s="30"/>
      <c r="C86" s="30"/>
      <c r="D86" s="30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</row>
    <row r="87" spans="1:61" x14ac:dyDescent="0.25">
      <c r="A87" s="30"/>
      <c r="B87" s="30"/>
      <c r="C87" s="30"/>
      <c r="D87" s="30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</row>
    <row r="88" spans="1:61" x14ac:dyDescent="0.25">
      <c r="A88" s="30"/>
      <c r="B88" s="30"/>
      <c r="C88" s="30"/>
      <c r="D88" s="30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</row>
    <row r="89" spans="1:61" x14ac:dyDescent="0.25">
      <c r="A89" s="30"/>
      <c r="B89" s="30"/>
      <c r="C89" s="30"/>
      <c r="D89" s="30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</row>
    <row r="90" spans="1:61" x14ac:dyDescent="0.25">
      <c r="A90" s="30"/>
      <c r="B90" s="30"/>
      <c r="C90" s="30"/>
      <c r="D90" s="30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</row>
    <row r="91" spans="1:61" x14ac:dyDescent="0.25">
      <c r="A91" s="30"/>
      <c r="B91" s="30"/>
      <c r="C91" s="30"/>
      <c r="D91" s="30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</row>
    <row r="92" spans="1:61" x14ac:dyDescent="0.25">
      <c r="A92" s="30"/>
      <c r="B92" s="30"/>
      <c r="C92" s="30"/>
      <c r="D92" s="30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</row>
    <row r="93" spans="1:61" x14ac:dyDescent="0.25">
      <c r="A93" s="30"/>
      <c r="B93" s="30"/>
      <c r="C93" s="30"/>
      <c r="D93" s="30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</row>
    <row r="94" spans="1:61" x14ac:dyDescent="0.25">
      <c r="A94" s="30"/>
      <c r="B94" s="30"/>
      <c r="C94" s="30"/>
      <c r="D94" s="30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</row>
    <row r="95" spans="1:61" x14ac:dyDescent="0.25">
      <c r="A95" s="30"/>
      <c r="B95" s="30"/>
      <c r="C95" s="30"/>
      <c r="D95" s="30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</row>
    <row r="96" spans="1:61" x14ac:dyDescent="0.25">
      <c r="A96" s="30"/>
      <c r="B96" s="30"/>
      <c r="C96" s="30"/>
      <c r="D96" s="30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</row>
    <row r="97" spans="1:61" x14ac:dyDescent="0.25">
      <c r="A97" s="30"/>
      <c r="B97" s="30"/>
      <c r="C97" s="30"/>
      <c r="D97" s="30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</row>
    <row r="98" spans="1:61" x14ac:dyDescent="0.25">
      <c r="A98" s="30"/>
      <c r="B98" s="30"/>
      <c r="C98" s="30"/>
      <c r="D98" s="30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</row>
    <row r="99" spans="1:61" x14ac:dyDescent="0.25">
      <c r="A99" s="30"/>
      <c r="B99" s="30"/>
      <c r="C99" s="30"/>
      <c r="D99" s="30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</row>
    <row r="100" spans="1:61" x14ac:dyDescent="0.25">
      <c r="A100" s="30"/>
      <c r="B100" s="30"/>
      <c r="C100" s="30"/>
      <c r="D100" s="30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</row>
    <row r="101" spans="1:61" x14ac:dyDescent="0.25">
      <c r="A101" s="30"/>
      <c r="B101" s="30"/>
      <c r="C101" s="30"/>
      <c r="D101" s="30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</row>
    <row r="102" spans="1:61" x14ac:dyDescent="0.25">
      <c r="A102" s="30"/>
      <c r="B102" s="30"/>
      <c r="C102" s="30"/>
      <c r="D102" s="30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</row>
    <row r="103" spans="1:61" x14ac:dyDescent="0.25">
      <c r="A103" s="30"/>
      <c r="B103" s="30"/>
      <c r="C103" s="30"/>
      <c r="D103" s="30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</row>
    <row r="104" spans="1:61" x14ac:dyDescent="0.25">
      <c r="A104" s="30"/>
      <c r="B104" s="30"/>
      <c r="C104" s="30"/>
      <c r="D104" s="30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</row>
    <row r="105" spans="1:61" x14ac:dyDescent="0.25">
      <c r="A105" s="30"/>
      <c r="B105" s="30"/>
      <c r="C105" s="30"/>
      <c r="D105" s="30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</row>
    <row r="106" spans="1:61" x14ac:dyDescent="0.25">
      <c r="A106" s="30"/>
      <c r="B106" s="30"/>
      <c r="C106" s="30"/>
      <c r="D106" s="30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</row>
    <row r="107" spans="1:61" x14ac:dyDescent="0.25">
      <c r="A107" s="30"/>
      <c r="B107" s="30"/>
      <c r="C107" s="30"/>
      <c r="D107" s="30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</row>
    <row r="108" spans="1:61" x14ac:dyDescent="0.25">
      <c r="A108" s="30"/>
      <c r="B108" s="30"/>
      <c r="C108" s="30"/>
      <c r="D108" s="30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</row>
    <row r="109" spans="1:61" x14ac:dyDescent="0.25">
      <c r="A109" s="30"/>
      <c r="B109" s="30"/>
      <c r="C109" s="30"/>
      <c r="D109" s="30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</row>
    <row r="110" spans="1:61" x14ac:dyDescent="0.25">
      <c r="A110" s="30"/>
      <c r="B110" s="30"/>
      <c r="C110" s="30"/>
      <c r="D110" s="30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</row>
    <row r="111" spans="1:61" x14ac:dyDescent="0.25">
      <c r="A111" s="30"/>
      <c r="B111" s="30"/>
      <c r="C111" s="30"/>
      <c r="D111" s="30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</row>
    <row r="112" spans="1:61" x14ac:dyDescent="0.25">
      <c r="A112" s="30"/>
      <c r="B112" s="30"/>
      <c r="C112" s="30"/>
      <c r="D112" s="30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</row>
    <row r="113" spans="1:61" x14ac:dyDescent="0.25">
      <c r="A113" s="30"/>
      <c r="B113" s="30"/>
      <c r="C113" s="30"/>
      <c r="D113" s="30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</row>
    <row r="114" spans="1:61" x14ac:dyDescent="0.25">
      <c r="A114" s="30"/>
      <c r="B114" s="30"/>
      <c r="C114" s="30"/>
      <c r="D114" s="30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</row>
    <row r="115" spans="1:61" x14ac:dyDescent="0.25">
      <c r="A115" s="30"/>
      <c r="B115" s="30"/>
      <c r="C115" s="30"/>
      <c r="D115" s="30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</row>
    <row r="116" spans="1:61" x14ac:dyDescent="0.25">
      <c r="A116" s="30"/>
      <c r="B116" s="30"/>
      <c r="C116" s="30"/>
      <c r="D116" s="30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</row>
    <row r="117" spans="1:61" x14ac:dyDescent="0.25">
      <c r="A117" s="30"/>
      <c r="B117" s="30"/>
      <c r="C117" s="30"/>
      <c r="D117" s="30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</row>
    <row r="118" spans="1:61" x14ac:dyDescent="0.25">
      <c r="A118" s="30"/>
      <c r="B118" s="30"/>
      <c r="C118" s="30"/>
      <c r="D118" s="30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</row>
    <row r="119" spans="1:61" x14ac:dyDescent="0.25">
      <c r="A119" s="30"/>
      <c r="B119" s="30"/>
      <c r="C119" s="30"/>
      <c r="D119" s="30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</row>
    <row r="120" spans="1:61" x14ac:dyDescent="0.25">
      <c r="A120" s="30"/>
      <c r="B120" s="30"/>
      <c r="C120" s="30"/>
      <c r="D120" s="30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</row>
    <row r="121" spans="1:61" x14ac:dyDescent="0.25">
      <c r="A121" s="30"/>
      <c r="B121" s="30"/>
      <c r="C121" s="30"/>
      <c r="D121" s="30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</row>
    <row r="122" spans="1:61" x14ac:dyDescent="0.25">
      <c r="A122" s="30"/>
      <c r="B122" s="30"/>
      <c r="C122" s="30"/>
      <c r="D122" s="30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</row>
    <row r="123" spans="1:61" x14ac:dyDescent="0.25">
      <c r="A123" s="30"/>
      <c r="B123" s="30"/>
      <c r="C123" s="30"/>
      <c r="D123" s="30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</row>
    <row r="124" spans="1:61" x14ac:dyDescent="0.25">
      <c r="A124" s="30"/>
      <c r="B124" s="30"/>
      <c r="C124" s="30"/>
      <c r="D124" s="30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</row>
    <row r="125" spans="1:61" x14ac:dyDescent="0.25">
      <c r="A125" s="30"/>
      <c r="B125" s="30"/>
      <c r="C125" s="30"/>
      <c r="D125" s="30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</row>
    <row r="126" spans="1:61" x14ac:dyDescent="0.25">
      <c r="A126" s="30"/>
      <c r="B126" s="30"/>
      <c r="C126" s="30"/>
      <c r="D126" s="30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</row>
    <row r="127" spans="1:61" x14ac:dyDescent="0.25">
      <c r="A127" s="30"/>
      <c r="B127" s="30"/>
      <c r="C127" s="30"/>
      <c r="D127" s="30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</row>
    <row r="128" spans="1:61" x14ac:dyDescent="0.25">
      <c r="A128" s="30"/>
      <c r="B128" s="30"/>
      <c r="C128" s="30"/>
      <c r="D128" s="30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</row>
    <row r="129" spans="1:61" x14ac:dyDescent="0.25">
      <c r="A129" s="30"/>
      <c r="B129" s="30"/>
      <c r="C129" s="30"/>
      <c r="D129" s="30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</row>
    <row r="130" spans="1:61" x14ac:dyDescent="0.25">
      <c r="A130" s="30"/>
      <c r="B130" s="30"/>
      <c r="C130" s="30"/>
      <c r="D130" s="30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</row>
    <row r="131" spans="1:61" x14ac:dyDescent="0.25">
      <c r="A131" s="30"/>
      <c r="B131" s="30"/>
      <c r="C131" s="30"/>
      <c r="D131" s="30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</row>
    <row r="132" spans="1:61" x14ac:dyDescent="0.25">
      <c r="A132" s="30"/>
      <c r="B132" s="30"/>
      <c r="C132" s="30"/>
      <c r="D132" s="30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</row>
    <row r="133" spans="1:61" x14ac:dyDescent="0.25">
      <c r="A133" s="30"/>
      <c r="B133" s="30"/>
      <c r="C133" s="30"/>
      <c r="D133" s="30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</row>
    <row r="134" spans="1:61" x14ac:dyDescent="0.25">
      <c r="A134" s="30"/>
      <c r="B134" s="30"/>
      <c r="C134" s="30"/>
      <c r="D134" s="30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</row>
    <row r="135" spans="1:61" x14ac:dyDescent="0.25">
      <c r="A135" s="30"/>
      <c r="B135" s="30"/>
      <c r="C135" s="30"/>
      <c r="D135" s="30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</row>
    <row r="136" spans="1:61" x14ac:dyDescent="0.25">
      <c r="A136" s="30"/>
      <c r="B136" s="30"/>
      <c r="C136" s="30"/>
      <c r="D136" s="30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</row>
    <row r="137" spans="1:61" x14ac:dyDescent="0.25">
      <c r="A137" s="30"/>
      <c r="B137" s="30"/>
      <c r="C137" s="30"/>
      <c r="D137" s="30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</row>
    <row r="138" spans="1:61" x14ac:dyDescent="0.25">
      <c r="A138" s="30"/>
      <c r="B138" s="30"/>
      <c r="C138" s="30"/>
      <c r="D138" s="30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</row>
    <row r="139" spans="1:61" x14ac:dyDescent="0.25">
      <c r="A139" s="30"/>
      <c r="B139" s="30"/>
      <c r="C139" s="30"/>
      <c r="D139" s="30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</row>
    <row r="140" spans="1:61" x14ac:dyDescent="0.25">
      <c r="A140" s="30"/>
      <c r="B140" s="30"/>
      <c r="C140" s="30"/>
      <c r="D140" s="30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</row>
    <row r="141" spans="1:61" x14ac:dyDescent="0.25">
      <c r="A141" s="30"/>
      <c r="B141" s="30"/>
      <c r="C141" s="30"/>
      <c r="D141" s="30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</row>
    <row r="142" spans="1:61" x14ac:dyDescent="0.25">
      <c r="A142" s="30"/>
      <c r="B142" s="30"/>
      <c r="C142" s="30"/>
      <c r="D142" s="30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</row>
    <row r="143" spans="1:61" x14ac:dyDescent="0.25">
      <c r="A143" s="30"/>
      <c r="B143" s="30"/>
      <c r="C143" s="30"/>
      <c r="D143" s="30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</row>
    <row r="144" spans="1:61" x14ac:dyDescent="0.25">
      <c r="A144" s="30"/>
      <c r="B144" s="30"/>
      <c r="C144" s="30"/>
      <c r="D144" s="30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</row>
    <row r="145" spans="1:61" x14ac:dyDescent="0.25">
      <c r="A145" s="30"/>
      <c r="B145" s="30"/>
      <c r="C145" s="30"/>
      <c r="D145" s="30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</row>
    <row r="146" spans="1:61" x14ac:dyDescent="0.25">
      <c r="A146" s="30"/>
      <c r="B146" s="30"/>
      <c r="C146" s="30"/>
      <c r="D146" s="30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</row>
    <row r="147" spans="1:61" x14ac:dyDescent="0.25">
      <c r="A147" s="30"/>
      <c r="B147" s="30"/>
      <c r="C147" s="30"/>
      <c r="D147" s="30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</row>
    <row r="148" spans="1:61" x14ac:dyDescent="0.25">
      <c r="A148" s="30"/>
      <c r="B148" s="30"/>
      <c r="C148" s="30"/>
      <c r="D148" s="30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</row>
    <row r="149" spans="1:61" x14ac:dyDescent="0.25">
      <c r="A149" s="30"/>
      <c r="B149" s="30"/>
      <c r="C149" s="30"/>
      <c r="D149" s="30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</row>
    <row r="150" spans="1:61" x14ac:dyDescent="0.25">
      <c r="A150" s="30"/>
      <c r="B150" s="30"/>
      <c r="C150" s="30"/>
      <c r="D150" s="30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</row>
    <row r="151" spans="1:61" x14ac:dyDescent="0.25">
      <c r="A151" s="30"/>
      <c r="B151" s="30"/>
      <c r="C151" s="30"/>
      <c r="D151" s="30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</row>
    <row r="152" spans="1:61" x14ac:dyDescent="0.25">
      <c r="A152" s="30"/>
      <c r="B152" s="30"/>
      <c r="C152" s="30"/>
      <c r="D152" s="30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</row>
    <row r="153" spans="1:61" x14ac:dyDescent="0.25">
      <c r="A153" s="30"/>
      <c r="B153" s="30"/>
      <c r="C153" s="30"/>
      <c r="D153" s="30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</row>
    <row r="154" spans="1:61" x14ac:dyDescent="0.25">
      <c r="A154" s="30"/>
      <c r="B154" s="30"/>
      <c r="C154" s="30"/>
      <c r="D154" s="30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</row>
    <row r="155" spans="1:61" x14ac:dyDescent="0.25">
      <c r="A155" s="30"/>
      <c r="B155" s="30"/>
      <c r="C155" s="30"/>
      <c r="D155" s="30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</row>
    <row r="156" spans="1:61" x14ac:dyDescent="0.25">
      <c r="A156" s="30"/>
      <c r="B156" s="30"/>
      <c r="C156" s="30"/>
      <c r="D156" s="30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</row>
    <row r="157" spans="1:61" x14ac:dyDescent="0.25">
      <c r="A157" s="30"/>
      <c r="B157" s="30"/>
      <c r="C157" s="30"/>
      <c r="D157" s="30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</row>
    <row r="158" spans="1:61" x14ac:dyDescent="0.25">
      <c r="A158" s="30"/>
      <c r="B158" s="30"/>
      <c r="C158" s="30"/>
      <c r="D158" s="30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</row>
    <row r="159" spans="1:61" x14ac:dyDescent="0.25">
      <c r="A159" s="30"/>
      <c r="B159" s="30"/>
      <c r="C159" s="30"/>
      <c r="D159" s="30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</row>
    <row r="160" spans="1:61" x14ac:dyDescent="0.25">
      <c r="A160" s="30"/>
      <c r="B160" s="30"/>
      <c r="C160" s="30"/>
      <c r="D160" s="30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</row>
    <row r="161" spans="1:61" x14ac:dyDescent="0.25">
      <c r="A161" s="30"/>
      <c r="B161" s="30"/>
      <c r="C161" s="30"/>
      <c r="D161" s="30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</row>
    <row r="162" spans="1:61" x14ac:dyDescent="0.25">
      <c r="A162" s="30"/>
      <c r="B162" s="30"/>
      <c r="C162" s="30"/>
      <c r="D162" s="30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</row>
    <row r="163" spans="1:61" x14ac:dyDescent="0.25">
      <c r="A163" s="30"/>
      <c r="B163" s="30"/>
      <c r="C163" s="30"/>
      <c r="D163" s="30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</row>
    <row r="164" spans="1:61" x14ac:dyDescent="0.25">
      <c r="A164" s="30"/>
      <c r="B164" s="30"/>
      <c r="C164" s="30"/>
      <c r="D164" s="30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</row>
    <row r="165" spans="1:61" x14ac:dyDescent="0.25">
      <c r="A165" s="30"/>
      <c r="B165" s="30"/>
      <c r="C165" s="30"/>
      <c r="D165" s="30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</row>
    <row r="166" spans="1:61" x14ac:dyDescent="0.25">
      <c r="A166" s="30"/>
      <c r="B166" s="30"/>
      <c r="C166" s="30"/>
      <c r="D166" s="30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</row>
    <row r="167" spans="1:61" x14ac:dyDescent="0.25">
      <c r="A167" s="30"/>
      <c r="B167" s="30"/>
      <c r="C167" s="30"/>
      <c r="D167" s="30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</row>
    <row r="168" spans="1:61" x14ac:dyDescent="0.25">
      <c r="A168" s="30"/>
      <c r="B168" s="30"/>
      <c r="C168" s="30"/>
      <c r="D168" s="30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</row>
    <row r="169" spans="1:61" x14ac:dyDescent="0.25">
      <c r="A169" s="30"/>
      <c r="B169" s="30"/>
      <c r="C169" s="30"/>
      <c r="D169" s="30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</row>
    <row r="170" spans="1:61" x14ac:dyDescent="0.25">
      <c r="A170" s="30"/>
      <c r="B170" s="30"/>
      <c r="C170" s="30"/>
      <c r="D170" s="30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</row>
    <row r="171" spans="1:61" x14ac:dyDescent="0.25">
      <c r="A171" s="30"/>
      <c r="B171" s="30"/>
      <c r="C171" s="30"/>
      <c r="D171" s="30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</row>
    <row r="172" spans="1:61" x14ac:dyDescent="0.25">
      <c r="A172" s="30"/>
      <c r="B172" s="30"/>
      <c r="C172" s="30"/>
      <c r="D172" s="30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</row>
    <row r="173" spans="1:61" x14ac:dyDescent="0.25">
      <c r="A173" s="30"/>
      <c r="B173" s="30"/>
      <c r="C173" s="30"/>
      <c r="D173" s="30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</row>
    <row r="174" spans="1:61" x14ac:dyDescent="0.25">
      <c r="A174" s="30"/>
      <c r="B174" s="30"/>
      <c r="C174" s="30"/>
      <c r="D174" s="30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</row>
    <row r="175" spans="1:61" x14ac:dyDescent="0.25">
      <c r="A175" s="30"/>
      <c r="B175" s="30"/>
      <c r="C175" s="30"/>
      <c r="D175" s="30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</row>
    <row r="176" spans="1:61" x14ac:dyDescent="0.25">
      <c r="A176" s="30"/>
      <c r="B176" s="30"/>
      <c r="C176" s="30"/>
      <c r="D176" s="30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</row>
    <row r="177" spans="1:61" x14ac:dyDescent="0.25">
      <c r="A177" s="30"/>
      <c r="B177" s="30"/>
      <c r="C177" s="30"/>
      <c r="D177" s="30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</row>
    <row r="178" spans="1:61" x14ac:dyDescent="0.25">
      <c r="A178" s="30"/>
      <c r="B178" s="30"/>
      <c r="C178" s="30"/>
      <c r="D178" s="30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</row>
    <row r="179" spans="1:6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</row>
    <row r="180" spans="1:6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</row>
    <row r="181" spans="1:6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</row>
    <row r="182" spans="1:6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</row>
    <row r="183" spans="1:6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</row>
    <row r="184" spans="1:6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</row>
    <row r="185" spans="1:6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</row>
    <row r="186" spans="1:6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</row>
    <row r="187" spans="1:6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</row>
    <row r="188" spans="1:6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</row>
    <row r="189" spans="1:6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</row>
    <row r="190" spans="1:6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</row>
    <row r="191" spans="1:6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</row>
    <row r="192" spans="1:6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</row>
    <row r="193" spans="1:6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</row>
    <row r="194" spans="1:6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</row>
    <row r="195" spans="1:6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</row>
    <row r="196" spans="1:6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</row>
    <row r="197" spans="1:6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</row>
    <row r="198" spans="1:6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</row>
    <row r="199" spans="1:6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</row>
    <row r="200" spans="1:6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</row>
    <row r="201" spans="1:6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</row>
    <row r="202" spans="1:6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</row>
    <row r="203" spans="1:6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</row>
    <row r="204" spans="1:6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</row>
    <row r="205" spans="1:6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</row>
    <row r="206" spans="1:6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</row>
    <row r="207" spans="1:6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</row>
    <row r="208" spans="1:6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</row>
    <row r="209" spans="1:6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</row>
    <row r="210" spans="1:6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</row>
    <row r="211" spans="1:6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</row>
    <row r="212" spans="1:6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</row>
    <row r="213" spans="1:6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</row>
    <row r="214" spans="1:6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</row>
    <row r="215" spans="1:6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</row>
    <row r="216" spans="1:6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</row>
    <row r="217" spans="1:6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</row>
    <row r="218" spans="1:6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</row>
    <row r="219" spans="1:6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</row>
    <row r="220" spans="1:6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</row>
    <row r="221" spans="1:6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</row>
    <row r="222" spans="1:6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</row>
    <row r="223" spans="1:6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</row>
    <row r="224" spans="1:6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</row>
    <row r="225" spans="1:6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</row>
    <row r="226" spans="1:6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</row>
    <row r="227" spans="1:6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</row>
    <row r="228" spans="1:6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</row>
    <row r="229" spans="1:6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</row>
    <row r="230" spans="1:6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</row>
    <row r="231" spans="1:6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</row>
    <row r="232" spans="1:6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</row>
    <row r="233" spans="1:6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</row>
    <row r="234" spans="1:6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</row>
    <row r="235" spans="1:6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</row>
    <row r="236" spans="1:6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</row>
    <row r="237" spans="1:6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</row>
    <row r="238" spans="1:6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</row>
    <row r="239" spans="1:6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</row>
    <row r="240" spans="1:6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</row>
    <row r="241" spans="1:6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</row>
    <row r="242" spans="1:6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</row>
    <row r="243" spans="1:6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</row>
    <row r="244" spans="1:6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</row>
    <row r="245" spans="1:6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</row>
    <row r="246" spans="1:6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</row>
    <row r="247" spans="1:6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</row>
    <row r="248" spans="1:6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</row>
    <row r="249" spans="1:6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</row>
    <row r="250" spans="1:6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</row>
    <row r="251" spans="1:6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</row>
    <row r="252" spans="1:6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</row>
    <row r="253" spans="1:6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</row>
    <row r="254" spans="1:6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</row>
    <row r="255" spans="1:6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</row>
    <row r="256" spans="1:6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</row>
    <row r="257" spans="1:6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</row>
    <row r="258" spans="1:6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</row>
    <row r="259" spans="1:6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</row>
    <row r="260" spans="1:6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</row>
    <row r="261" spans="1:6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</row>
    <row r="262" spans="1:6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</row>
    <row r="263" spans="1:6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</row>
    <row r="264" spans="1:6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</row>
    <row r="265" spans="1:6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</row>
    <row r="266" spans="1:6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</row>
    <row r="267" spans="1:6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</row>
    <row r="268" spans="1:6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</row>
    <row r="269" spans="1:6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</row>
    <row r="270" spans="1:6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</row>
    <row r="271" spans="1:6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</row>
    <row r="272" spans="1:6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</row>
    <row r="273" spans="1:6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</row>
    <row r="274" spans="1:6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</row>
    <row r="275" spans="1:6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</row>
    <row r="276" spans="1:6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</row>
    <row r="277" spans="1:6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</row>
    <row r="278" spans="1:6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</row>
    <row r="279" spans="1:6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</row>
    <row r="280" spans="1:6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</row>
    <row r="281" spans="1:6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</row>
    <row r="282" spans="1:6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</row>
    <row r="283" spans="1:6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</row>
    <row r="284" spans="1:6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</row>
    <row r="285" spans="1:6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</row>
    <row r="286" spans="1:6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</row>
    <row r="287" spans="1:6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</row>
    <row r="288" spans="1:6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</row>
    <row r="289" spans="1:6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</row>
    <row r="290" spans="1:6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</row>
    <row r="291" spans="1:6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</row>
    <row r="292" spans="1:6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</row>
    <row r="293" spans="1:6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</row>
    <row r="294" spans="1:6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</row>
    <row r="295" spans="1:6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</row>
    <row r="296" spans="1:6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</row>
    <row r="297" spans="1:6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</row>
    <row r="298" spans="1:6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</row>
    <row r="299" spans="1:6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</row>
    <row r="300" spans="1:6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</row>
    <row r="301" spans="1:6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</row>
    <row r="302" spans="1:6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</row>
    <row r="303" spans="1:6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</row>
    <row r="304" spans="1:6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</row>
    <row r="305" spans="1:6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</row>
    <row r="306" spans="1:6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</row>
    <row r="307" spans="1:6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</row>
    <row r="308" spans="1:6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</row>
    <row r="309" spans="1:6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</row>
    <row r="310" spans="1:6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</row>
    <row r="311" spans="1:6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</row>
    <row r="312" spans="1:6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</row>
    <row r="313" spans="1:6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</row>
    <row r="314" spans="1:6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</row>
    <row r="315" spans="1:6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</row>
    <row r="316" spans="1:6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</row>
    <row r="317" spans="1:6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</row>
    <row r="318" spans="1:6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</row>
    <row r="319" spans="1:6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</row>
    <row r="320" spans="1:6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</row>
    <row r="321" spans="1:6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</row>
    <row r="322" spans="1:6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</row>
    <row r="323" spans="1:6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</row>
    <row r="324" spans="1:6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</row>
    <row r="325" spans="1:6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</row>
    <row r="326" spans="1:6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</row>
    <row r="327" spans="1:6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</row>
    <row r="328" spans="1:6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</row>
    <row r="329" spans="1:6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</row>
    <row r="330" spans="1:6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</row>
    <row r="331" spans="1:6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</row>
    <row r="332" spans="1:6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</row>
    <row r="333" spans="1:6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</row>
    <row r="334" spans="1:6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</row>
    <row r="335" spans="1:6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</row>
    <row r="336" spans="1:6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</row>
    <row r="337" spans="1:6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</row>
    <row r="338" spans="1:6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</row>
    <row r="339" spans="1:6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</row>
    <row r="340" spans="1:6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</row>
    <row r="341" spans="1:6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</row>
    <row r="342" spans="1:6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</row>
    <row r="343" spans="1:6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</row>
    <row r="344" spans="1:6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</row>
    <row r="345" spans="1:6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</row>
    <row r="346" spans="1:6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</row>
    <row r="347" spans="1:6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</row>
    <row r="348" spans="1:6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</row>
    <row r="349" spans="1:6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</row>
    <row r="350" spans="1:6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</row>
    <row r="351" spans="1:6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</row>
    <row r="352" spans="1:6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</row>
    <row r="353" spans="1:6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</row>
    <row r="354" spans="1:6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</row>
    <row r="355" spans="1:6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</row>
    <row r="356" spans="1:6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</row>
    <row r="357" spans="1:6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</row>
    <row r="358" spans="1:6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</row>
    <row r="359" spans="1:6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</row>
    <row r="360" spans="1:6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</row>
    <row r="361" spans="1:6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</row>
    <row r="362" spans="1:6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</row>
    <row r="363" spans="1:6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</row>
    <row r="364" spans="1:6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</row>
    <row r="365" spans="1:6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</row>
    <row r="366" spans="1:6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</row>
    <row r="367" spans="1:6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</row>
    <row r="368" spans="1:6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</row>
    <row r="369" spans="1:6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</row>
    <row r="370" spans="1:6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</row>
    <row r="371" spans="1:6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</row>
    <row r="372" spans="1:6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</row>
    <row r="373" spans="1:6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</row>
    <row r="374" spans="1:6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</row>
    <row r="375" spans="1:6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</row>
    <row r="376" spans="1:6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</row>
    <row r="377" spans="1:6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</row>
    <row r="378" spans="1:6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</row>
    <row r="379" spans="1:6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</row>
    <row r="380" spans="1:6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</row>
    <row r="381" spans="1:6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</row>
    <row r="382" spans="1:6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</row>
    <row r="383" spans="1:6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</row>
    <row r="384" spans="1:6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</row>
    <row r="385" spans="1:6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</row>
    <row r="386" spans="1:6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</row>
    <row r="387" spans="1:6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</row>
    <row r="388" spans="1:6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</row>
    <row r="389" spans="1:6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</row>
    <row r="390" spans="1:6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</row>
    <row r="391" spans="1:6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</row>
    <row r="392" spans="1:6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</row>
    <row r="393" spans="1:6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</row>
    <row r="394" spans="1:6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</row>
    <row r="395" spans="1:6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</row>
    <row r="396" spans="1:6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</row>
    <row r="397" spans="1:6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</row>
    <row r="398" spans="1:6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</row>
    <row r="399" spans="1:6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</row>
    <row r="400" spans="1:6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</row>
    <row r="401" spans="1:6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</row>
    <row r="402" spans="1:6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</row>
    <row r="403" spans="1:6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</row>
    <row r="404" spans="1:6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</row>
    <row r="405" spans="1:6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</row>
    <row r="406" spans="1:6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</row>
    <row r="407" spans="1:6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</row>
    <row r="408" spans="1:6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</row>
    <row r="409" spans="1:6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</row>
    <row r="410" spans="1:6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</row>
    <row r="411" spans="1:6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</row>
    <row r="412" spans="1:6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</row>
    <row r="413" spans="1:6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</row>
    <row r="414" spans="1:6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</row>
    <row r="415" spans="1:6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</row>
    <row r="416" spans="1:6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</row>
    <row r="417" spans="1:6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</row>
    <row r="418" spans="1:6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</row>
    <row r="419" spans="1:6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</row>
    <row r="420" spans="1:6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</row>
    <row r="421" spans="1:6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</row>
    <row r="422" spans="1:6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</row>
    <row r="423" spans="1:6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</row>
    <row r="424" spans="1:6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</row>
    <row r="425" spans="1:6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</row>
    <row r="426" spans="1:6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</row>
    <row r="427" spans="1:6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</row>
    <row r="428" spans="1:6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</row>
    <row r="429" spans="1:6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</row>
    <row r="430" spans="1:6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</row>
    <row r="431" spans="1:6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</row>
    <row r="432" spans="1:6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</row>
    <row r="433" spans="1:6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</row>
    <row r="434" spans="1:6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</row>
    <row r="435" spans="1:6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</row>
    <row r="436" spans="1:6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</row>
    <row r="437" spans="1:6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</row>
    <row r="438" spans="1:6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</row>
    <row r="439" spans="1:6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</row>
    <row r="440" spans="1:6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</row>
    <row r="441" spans="1:6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</row>
    <row r="442" spans="1:6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</row>
    <row r="443" spans="1:6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</row>
    <row r="444" spans="1:6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</row>
    <row r="445" spans="1:6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</row>
    <row r="446" spans="1:6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</row>
    <row r="447" spans="1:6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</row>
    <row r="448" spans="1:6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</row>
    <row r="449" spans="1:6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</row>
    <row r="450" spans="1:6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</row>
    <row r="451" spans="1:6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</row>
    <row r="452" spans="1:6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</row>
    <row r="453" spans="1:6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</row>
    <row r="454" spans="1:6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</row>
    <row r="455" spans="1:6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</row>
    <row r="456" spans="1:6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</row>
    <row r="457" spans="1:6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</row>
    <row r="458" spans="1:6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</row>
    <row r="459" spans="1:6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</row>
    <row r="460" spans="1:6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</row>
    <row r="461" spans="1:6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</row>
    <row r="462" spans="1:6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</row>
    <row r="463" spans="1:6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</row>
    <row r="464" spans="1:6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</row>
    <row r="465" spans="1:6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</row>
    <row r="466" spans="1:6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</row>
    <row r="467" spans="1:6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</row>
    <row r="468" spans="1:6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</row>
    <row r="469" spans="1:6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</row>
    <row r="470" spans="1:6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</row>
    <row r="471" spans="1:6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</row>
    <row r="472" spans="1:6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</row>
    <row r="473" spans="1:6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</row>
    <row r="474" spans="1:6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</row>
    <row r="475" spans="1:6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</row>
    <row r="476" spans="1:6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</row>
    <row r="477" spans="1:6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</row>
    <row r="478" spans="1:6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</row>
    <row r="479" spans="1:6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</row>
    <row r="480" spans="1:6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</row>
    <row r="481" spans="1:6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</row>
    <row r="482" spans="1:6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</row>
    <row r="483" spans="1:6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</row>
    <row r="484" spans="1:6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</row>
    <row r="485" spans="1:6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</row>
    <row r="486" spans="1:6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</row>
    <row r="487" spans="1:6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</row>
    <row r="488" spans="1:6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</row>
    <row r="489" spans="1:6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</row>
    <row r="490" spans="1:6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</row>
    <row r="491" spans="1:6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</row>
    <row r="492" spans="1:6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</row>
    <row r="493" spans="1:6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</row>
    <row r="494" spans="1:6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</row>
    <row r="495" spans="1:6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</row>
    <row r="496" spans="1:6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</row>
    <row r="497" spans="1:6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</row>
    <row r="498" spans="1:6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</row>
    <row r="499" spans="1:6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</row>
    <row r="500" spans="1:6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</row>
    <row r="501" spans="1:6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</row>
    <row r="502" spans="1:6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</row>
    <row r="503" spans="1:6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</row>
    <row r="504" spans="1:6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</row>
    <row r="505" spans="1:6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</row>
    <row r="506" spans="1:6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</row>
    <row r="507" spans="1:6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</row>
    <row r="508" spans="1:6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</row>
    <row r="509" spans="1:6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</row>
    <row r="510" spans="1:6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</row>
    <row r="511" spans="1:6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</row>
    <row r="512" spans="1:6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</row>
    <row r="513" spans="1:6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</row>
    <row r="514" spans="1:6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</row>
    <row r="515" spans="1:6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</row>
    <row r="516" spans="1:6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</row>
    <row r="517" spans="1:6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</row>
    <row r="518" spans="1:6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</row>
    <row r="519" spans="1:6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</row>
    <row r="520" spans="1:6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</row>
    <row r="521" spans="1:6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</row>
    <row r="522" spans="1:6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</row>
    <row r="523" spans="1:6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</row>
    <row r="524" spans="1:6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</row>
    <row r="525" spans="1:6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</row>
    <row r="526" spans="1:6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</row>
    <row r="527" spans="1:6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</row>
    <row r="528" spans="1:6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</row>
    <row r="529" spans="1:6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</row>
    <row r="530" spans="1:6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</row>
    <row r="531" spans="1:6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</row>
    <row r="532" spans="1:6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</row>
    <row r="533" spans="1:6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</row>
    <row r="534" spans="1:6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</row>
    <row r="535" spans="1:6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</row>
    <row r="536" spans="1:6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</row>
    <row r="537" spans="1:6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</row>
    <row r="538" spans="1:6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</row>
    <row r="539" spans="1:6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</row>
    <row r="540" spans="1:6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</row>
    <row r="541" spans="1:6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</row>
    <row r="542" spans="1:6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</row>
    <row r="543" spans="1:6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</row>
    <row r="544" spans="1:6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</row>
    <row r="545" spans="1:6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</row>
    <row r="546" spans="1:6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</row>
    <row r="547" spans="1:6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</row>
    <row r="548" spans="1:6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</row>
    <row r="549" spans="1:6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</row>
    <row r="550" spans="1:6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</row>
  </sheetData>
  <mergeCells count="12">
    <mergeCell ref="A46:D46"/>
    <mergeCell ref="A20:D20"/>
    <mergeCell ref="A29:D29"/>
    <mergeCell ref="A31:D31"/>
    <mergeCell ref="A33:D33"/>
    <mergeCell ref="A37:D37"/>
    <mergeCell ref="A40:D40"/>
    <mergeCell ref="A1:F1"/>
    <mergeCell ref="A6:D6"/>
    <mergeCell ref="C3:D3"/>
    <mergeCell ref="A18:D18"/>
    <mergeCell ref="A13:D13"/>
  </mergeCells>
  <dataValidations count="1">
    <dataValidation type="whole" allowBlank="1" showInputMessage="1" showErrorMessage="1" sqref="C47:C48 C19 C25:C26 C28 C30 C34:C36 C38:C39 C41:C44 C11 C21">
      <formula1>0</formula1>
      <formula2>100</formula2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B1A8A293-DD51-471E-805F-3DF3589828B5}">
            <xm:f>'Главный лист'!$C$14="Нет"</xm:f>
            <x14:dxf>
              <fill>
                <patternFill>
                  <bgColor theme="0" tint="-0.499984740745262"/>
                </patternFill>
              </fill>
            </x14:dxf>
          </x14:cfRule>
          <x14:cfRule type="expression" priority="2" id="{8F93EAD5-BB8E-470F-837B-2757AF6E3ABE}">
            <xm:f>'Рабочий лист'!$F$40&lt;&gt;'Рабочий лист'!$G$40</xm:f>
            <x14:dxf>
              <fill>
                <patternFill>
                  <bgColor rgb="FFC00000"/>
                </patternFill>
              </fill>
            </x14:dxf>
          </x14:cfRule>
          <x14:cfRule type="expression" priority="3" id="{F1D5695A-D926-4C41-B52E-9D5026EBB276}">
            <xm:f>'Рабочий лист'!$F$40='Рабочий лист'!$G$40</xm:f>
            <x14:dxf>
              <fill>
                <patternFill>
                  <bgColor rgb="FF00B050"/>
                </patternFill>
              </fill>
            </x14:dxf>
          </x14:cfRule>
          <xm:sqref>C3:D3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'Рабочий лист'!$A$14:$A$16</xm:f>
          </x14:formula1>
          <xm:sqref>C24</xm:sqref>
        </x14:dataValidation>
        <x14:dataValidation type="list" allowBlank="1" showInputMessage="1" showErrorMessage="1">
          <x14:formula1>
            <xm:f>'Рабочий лист'!$A$1:$A$2</xm:f>
          </x14:formula1>
          <xm:sqref>C7:C10 C12 C14:C17 C45 C27 C32 C22:C23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BW235"/>
  <sheetViews>
    <sheetView zoomScaleNormal="100" workbookViewId="0">
      <selection activeCell="C43" sqref="C43"/>
    </sheetView>
  </sheetViews>
  <sheetFormatPr defaultRowHeight="15" x14ac:dyDescent="0.25"/>
  <cols>
    <col min="2" max="2" width="53" customWidth="1"/>
    <col min="3" max="3" width="31.42578125" customWidth="1"/>
    <col min="4" max="4" width="44" customWidth="1"/>
  </cols>
  <sheetData>
    <row r="1" spans="1:75" ht="51" customHeight="1" thickBot="1" x14ac:dyDescent="0.3">
      <c r="A1" s="81" t="s">
        <v>79</v>
      </c>
      <c r="B1" s="82"/>
      <c r="C1" s="82"/>
      <c r="D1" s="82"/>
      <c r="E1" s="82"/>
      <c r="F1" s="83"/>
      <c r="G1" s="1"/>
      <c r="H1" s="43"/>
      <c r="I1" s="43"/>
      <c r="J1" s="43"/>
      <c r="K1" s="43"/>
      <c r="L1" s="43"/>
      <c r="M1" s="43"/>
      <c r="N1" s="43"/>
      <c r="O1" s="43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</row>
    <row r="2" spans="1:75" ht="15" customHeight="1" thickBot="1" x14ac:dyDescent="0.3">
      <c r="A2" s="13"/>
      <c r="B2" s="14"/>
      <c r="C2" s="14"/>
      <c r="D2" s="14"/>
      <c r="E2" s="1"/>
      <c r="F2" s="3"/>
      <c r="G2" s="1"/>
      <c r="H2" s="39"/>
      <c r="I2" s="39"/>
      <c r="J2" s="39"/>
      <c r="K2" s="39"/>
      <c r="L2" s="39"/>
      <c r="M2" s="39"/>
      <c r="N2" s="39"/>
      <c r="O2" s="39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</row>
    <row r="3" spans="1:75" ht="15" customHeight="1" thickBot="1" x14ac:dyDescent="0.3">
      <c r="A3" s="15"/>
      <c r="B3" s="45" t="s">
        <v>20</v>
      </c>
      <c r="C3" s="149" t="str">
        <f>IF('Главный лист'!C15="Нет","Заполнять не нужно",'Рабочий лист'!J39)</f>
        <v>Отлично</v>
      </c>
      <c r="D3" s="150"/>
      <c r="E3" s="1"/>
      <c r="F3" s="3"/>
      <c r="G3" s="1"/>
      <c r="H3" s="39"/>
      <c r="I3" s="39"/>
      <c r="J3" s="39"/>
      <c r="K3" s="39"/>
      <c r="L3" s="39"/>
      <c r="M3" s="39"/>
      <c r="N3" s="39"/>
      <c r="O3" s="39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</row>
    <row r="4" spans="1:75" ht="14.45" customHeight="1" x14ac:dyDescent="0.25">
      <c r="A4" s="13"/>
      <c r="B4" s="14"/>
      <c r="C4" s="14"/>
      <c r="D4" s="14"/>
      <c r="E4" s="1"/>
      <c r="F4" s="3"/>
      <c r="G4" s="1"/>
      <c r="H4" s="39"/>
      <c r="I4" s="39"/>
      <c r="J4" s="39"/>
      <c r="K4" s="39"/>
      <c r="L4" s="39"/>
      <c r="M4" s="39"/>
      <c r="N4" s="39"/>
      <c r="O4" s="39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</row>
    <row r="5" spans="1:75" ht="15.6" customHeight="1" x14ac:dyDescent="0.25">
      <c r="A5" s="4" t="s">
        <v>10</v>
      </c>
      <c r="B5" s="62" t="s">
        <v>21</v>
      </c>
      <c r="C5" s="62" t="s">
        <v>22</v>
      </c>
      <c r="D5" s="62" t="s">
        <v>23</v>
      </c>
      <c r="E5" s="1"/>
      <c r="F5" s="3"/>
      <c r="G5" s="1"/>
      <c r="H5" s="39"/>
      <c r="I5" s="39"/>
      <c r="J5" s="39"/>
      <c r="K5" s="39"/>
      <c r="L5" s="39"/>
      <c r="M5" s="39"/>
      <c r="N5" s="39"/>
      <c r="O5" s="39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</row>
    <row r="6" spans="1:75" ht="15.6" customHeight="1" x14ac:dyDescent="0.25">
      <c r="A6" s="142" t="s">
        <v>267</v>
      </c>
      <c r="B6" s="143"/>
      <c r="C6" s="143"/>
      <c r="D6" s="144"/>
      <c r="E6" s="1"/>
      <c r="F6" s="3"/>
      <c r="G6" s="1"/>
      <c r="H6" s="39"/>
      <c r="I6" s="39"/>
      <c r="J6" s="39"/>
      <c r="K6" s="39"/>
      <c r="L6" s="39"/>
      <c r="M6" s="39"/>
      <c r="N6" s="39"/>
      <c r="O6" s="39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</row>
    <row r="7" spans="1:75" ht="30" x14ac:dyDescent="0.25">
      <c r="A7" s="33" t="s">
        <v>226</v>
      </c>
      <c r="B7" s="34" t="s">
        <v>80</v>
      </c>
      <c r="C7" s="6" t="s">
        <v>207</v>
      </c>
      <c r="D7" s="35" t="s">
        <v>482</v>
      </c>
      <c r="E7" s="1"/>
      <c r="F7" s="3"/>
      <c r="G7" s="1"/>
      <c r="H7" s="39"/>
      <c r="I7" s="39"/>
      <c r="J7" s="39"/>
      <c r="K7" s="39"/>
      <c r="L7" s="39"/>
      <c r="M7" s="39"/>
      <c r="N7" s="39"/>
      <c r="O7" s="39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</row>
    <row r="8" spans="1:75" ht="45" x14ac:dyDescent="0.25">
      <c r="A8" s="33" t="s">
        <v>227</v>
      </c>
      <c r="B8" s="34" t="s">
        <v>48</v>
      </c>
      <c r="C8" s="6" t="s">
        <v>207</v>
      </c>
      <c r="D8" s="35" t="s">
        <v>482</v>
      </c>
      <c r="E8" s="1"/>
      <c r="F8" s="3"/>
      <c r="G8" s="1"/>
      <c r="H8" s="39"/>
      <c r="I8" s="39"/>
      <c r="J8" s="39"/>
      <c r="K8" s="39"/>
      <c r="L8" s="39"/>
      <c r="M8" s="39"/>
      <c r="N8" s="39"/>
      <c r="O8" s="39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</row>
    <row r="9" spans="1:75" ht="45" x14ac:dyDescent="0.25">
      <c r="A9" s="33" t="s">
        <v>253</v>
      </c>
      <c r="B9" s="34" t="s">
        <v>81</v>
      </c>
      <c r="C9" s="6" t="s">
        <v>207</v>
      </c>
      <c r="D9" s="35" t="s">
        <v>482</v>
      </c>
      <c r="E9" s="1"/>
      <c r="F9" s="3"/>
      <c r="G9" s="1"/>
      <c r="H9" s="39"/>
      <c r="I9" s="39"/>
      <c r="J9" s="39"/>
      <c r="K9" s="39"/>
      <c r="L9" s="39"/>
      <c r="M9" s="39"/>
      <c r="N9" s="39"/>
      <c r="O9" s="39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</row>
    <row r="10" spans="1:75" ht="105" x14ac:dyDescent="0.25">
      <c r="A10" s="33" t="s">
        <v>326</v>
      </c>
      <c r="B10" s="34" t="s">
        <v>82</v>
      </c>
      <c r="C10" s="6" t="s">
        <v>15</v>
      </c>
      <c r="D10" s="72" t="s">
        <v>504</v>
      </c>
      <c r="E10" s="1"/>
      <c r="F10" s="3"/>
      <c r="G10" s="1"/>
      <c r="H10" s="39"/>
      <c r="I10" s="39"/>
      <c r="J10" s="39"/>
      <c r="K10" s="39"/>
      <c r="L10" s="39"/>
      <c r="M10" s="39"/>
      <c r="N10" s="39"/>
      <c r="O10" s="39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</row>
    <row r="11" spans="1:75" ht="60" x14ac:dyDescent="0.25">
      <c r="A11" s="33" t="s">
        <v>327</v>
      </c>
      <c r="B11" s="26" t="s">
        <v>51</v>
      </c>
      <c r="C11" s="6">
        <v>0</v>
      </c>
      <c r="D11" s="35" t="s">
        <v>482</v>
      </c>
      <c r="E11" s="1"/>
      <c r="F11" s="3"/>
      <c r="G11" s="1"/>
      <c r="H11" s="39"/>
      <c r="I11" s="39"/>
      <c r="J11" s="39"/>
      <c r="K11" s="39"/>
      <c r="L11" s="39"/>
      <c r="M11" s="39"/>
      <c r="N11" s="39"/>
      <c r="O11" s="39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</row>
    <row r="12" spans="1:75" ht="14.45" customHeight="1" x14ac:dyDescent="0.25">
      <c r="A12" s="157" t="s">
        <v>268</v>
      </c>
      <c r="B12" s="158"/>
      <c r="C12" s="158"/>
      <c r="D12" s="159"/>
      <c r="E12" s="1"/>
      <c r="F12" s="3"/>
      <c r="G12" s="1"/>
      <c r="H12" s="39"/>
      <c r="I12" s="39"/>
      <c r="J12" s="39"/>
      <c r="K12" s="39"/>
      <c r="L12" s="39"/>
      <c r="M12" s="39"/>
      <c r="N12" s="39"/>
      <c r="O12" s="39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</row>
    <row r="13" spans="1:75" ht="45" x14ac:dyDescent="0.25">
      <c r="A13" s="33" t="s">
        <v>228</v>
      </c>
      <c r="B13" s="26" t="s">
        <v>83</v>
      </c>
      <c r="C13" s="6" t="s">
        <v>207</v>
      </c>
      <c r="D13" s="35" t="s">
        <v>482</v>
      </c>
      <c r="E13" s="1"/>
      <c r="F13" s="3"/>
      <c r="G13" s="1"/>
      <c r="H13" s="39"/>
      <c r="I13" s="39"/>
      <c r="J13" s="39"/>
      <c r="K13" s="39"/>
      <c r="L13" s="39"/>
      <c r="M13" s="39"/>
      <c r="N13" s="39"/>
      <c r="O13" s="39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</row>
    <row r="14" spans="1:75" ht="14.45" customHeight="1" x14ac:dyDescent="0.25">
      <c r="A14" s="157" t="s">
        <v>269</v>
      </c>
      <c r="B14" s="158"/>
      <c r="C14" s="158"/>
      <c r="D14" s="159"/>
      <c r="E14" s="1"/>
      <c r="F14" s="3"/>
      <c r="G14" s="1"/>
      <c r="H14" s="39"/>
      <c r="I14" s="39"/>
      <c r="J14" s="39"/>
      <c r="K14" s="39"/>
      <c r="L14" s="39"/>
      <c r="M14" s="39"/>
      <c r="N14" s="39"/>
      <c r="O14" s="39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</row>
    <row r="15" spans="1:75" ht="45" x14ac:dyDescent="0.25">
      <c r="A15" s="33" t="s">
        <v>231</v>
      </c>
      <c r="B15" s="26" t="s">
        <v>84</v>
      </c>
      <c r="C15" s="6">
        <v>100</v>
      </c>
      <c r="D15" s="73" t="s">
        <v>505</v>
      </c>
      <c r="E15" s="1"/>
      <c r="F15" s="3"/>
      <c r="G15" s="1"/>
      <c r="H15" s="39"/>
      <c r="I15" s="39"/>
      <c r="J15" s="39"/>
      <c r="K15" s="39"/>
      <c r="L15" s="39"/>
      <c r="M15" s="39"/>
      <c r="N15" s="39"/>
      <c r="O15" s="39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</row>
    <row r="16" spans="1:75" ht="45" x14ac:dyDescent="0.25">
      <c r="A16" s="33" t="s">
        <v>275</v>
      </c>
      <c r="B16" s="26" t="s">
        <v>60</v>
      </c>
      <c r="C16" s="25" t="s">
        <v>215</v>
      </c>
      <c r="D16" s="74" t="s">
        <v>506</v>
      </c>
      <c r="E16" s="1"/>
      <c r="F16" s="3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</row>
    <row r="17" spans="1:75" x14ac:dyDescent="0.25">
      <c r="A17" s="157" t="s">
        <v>270</v>
      </c>
      <c r="B17" s="158"/>
      <c r="C17" s="158"/>
      <c r="D17" s="159"/>
      <c r="E17" s="1"/>
      <c r="F17" s="3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</row>
    <row r="18" spans="1:75" ht="45" x14ac:dyDescent="0.25">
      <c r="A18" s="33" t="s">
        <v>232</v>
      </c>
      <c r="B18" s="26" t="s">
        <v>85</v>
      </c>
      <c r="C18" s="6">
        <v>66</v>
      </c>
      <c r="D18" s="75" t="s">
        <v>507</v>
      </c>
      <c r="E18" s="1"/>
      <c r="F18" s="3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</row>
    <row r="19" spans="1:75" ht="60" x14ac:dyDescent="0.25">
      <c r="A19" s="33" t="s">
        <v>321</v>
      </c>
      <c r="B19" s="26" t="s">
        <v>86</v>
      </c>
      <c r="C19" s="6" t="s">
        <v>207</v>
      </c>
      <c r="D19" s="35" t="s">
        <v>482</v>
      </c>
      <c r="E19" s="1"/>
      <c r="F19" s="3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</row>
    <row r="20" spans="1:75" ht="75" x14ac:dyDescent="0.25">
      <c r="A20" s="33" t="s">
        <v>322</v>
      </c>
      <c r="B20" s="26" t="s">
        <v>87</v>
      </c>
      <c r="C20" s="6">
        <v>100</v>
      </c>
      <c r="D20" s="76" t="s">
        <v>508</v>
      </c>
      <c r="E20" s="1"/>
      <c r="F20" s="3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</row>
    <row r="21" spans="1:75" ht="75" x14ac:dyDescent="0.25">
      <c r="A21" s="33" t="s">
        <v>234</v>
      </c>
      <c r="B21" s="26" t="s">
        <v>88</v>
      </c>
      <c r="C21" s="6" t="s">
        <v>207</v>
      </c>
      <c r="D21" s="35" t="s">
        <v>482</v>
      </c>
      <c r="E21" s="1"/>
      <c r="F21" s="3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</row>
    <row r="22" spans="1:75" ht="60" x14ac:dyDescent="0.25">
      <c r="A22" s="33" t="s">
        <v>235</v>
      </c>
      <c r="B22" s="26" t="s">
        <v>89</v>
      </c>
      <c r="C22" s="6" t="s">
        <v>207</v>
      </c>
      <c r="D22" s="35" t="s">
        <v>482</v>
      </c>
      <c r="E22" s="1"/>
      <c r="F22" s="3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</row>
    <row r="23" spans="1:75" ht="60" x14ac:dyDescent="0.25">
      <c r="A23" s="33" t="s">
        <v>236</v>
      </c>
      <c r="B23" s="26" t="s">
        <v>90</v>
      </c>
      <c r="C23" s="6" t="s">
        <v>207</v>
      </c>
      <c r="D23" s="35" t="s">
        <v>482</v>
      </c>
      <c r="E23" s="1"/>
      <c r="F23" s="3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</row>
    <row r="24" spans="1:75" ht="30" x14ac:dyDescent="0.25">
      <c r="A24" s="33" t="s">
        <v>237</v>
      </c>
      <c r="B24" s="26" t="s">
        <v>91</v>
      </c>
      <c r="C24" s="6">
        <v>0</v>
      </c>
      <c r="D24" s="35" t="s">
        <v>482</v>
      </c>
      <c r="E24" s="1"/>
      <c r="F24" s="3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</row>
    <row r="25" spans="1:75" ht="90" x14ac:dyDescent="0.25">
      <c r="A25" s="33" t="s">
        <v>238</v>
      </c>
      <c r="B25" s="26" t="s">
        <v>92</v>
      </c>
      <c r="C25" s="6" t="s">
        <v>207</v>
      </c>
      <c r="D25" s="35" t="s">
        <v>482</v>
      </c>
      <c r="E25" s="1"/>
      <c r="F25" s="3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</row>
    <row r="26" spans="1:75" ht="30" x14ac:dyDescent="0.25">
      <c r="A26" s="33" t="s">
        <v>239</v>
      </c>
      <c r="B26" s="26" t="s">
        <v>93</v>
      </c>
      <c r="C26" s="6" t="s">
        <v>207</v>
      </c>
      <c r="D26" s="35" t="s">
        <v>482</v>
      </c>
      <c r="E26" s="1"/>
      <c r="F26" s="3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</row>
    <row r="27" spans="1:75" ht="30" x14ac:dyDescent="0.25">
      <c r="A27" s="33" t="s">
        <v>240</v>
      </c>
      <c r="B27" s="26" t="s">
        <v>94</v>
      </c>
      <c r="C27" s="6" t="s">
        <v>207</v>
      </c>
      <c r="D27" s="35" t="s">
        <v>482</v>
      </c>
      <c r="E27" s="1"/>
      <c r="F27" s="3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</row>
    <row r="28" spans="1:75" ht="60" x14ac:dyDescent="0.25">
      <c r="A28" s="33" t="s">
        <v>241</v>
      </c>
      <c r="B28" s="26" t="s">
        <v>95</v>
      </c>
      <c r="C28" s="6" t="s">
        <v>207</v>
      </c>
      <c r="D28" s="35" t="s">
        <v>482</v>
      </c>
      <c r="E28" s="1"/>
      <c r="F28" s="3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</row>
    <row r="29" spans="1:75" ht="60" x14ac:dyDescent="0.25">
      <c r="A29" s="33" t="s">
        <v>242</v>
      </c>
      <c r="B29" s="26" t="s">
        <v>59</v>
      </c>
      <c r="C29" s="6" t="s">
        <v>207</v>
      </c>
      <c r="D29" s="35" t="s">
        <v>482</v>
      </c>
      <c r="E29" s="1"/>
      <c r="F29" s="3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</row>
    <row r="30" spans="1:75" ht="60" x14ac:dyDescent="0.25">
      <c r="A30" s="33" t="s">
        <v>276</v>
      </c>
      <c r="B30" s="26" t="s">
        <v>96</v>
      </c>
      <c r="C30" s="6">
        <v>100</v>
      </c>
      <c r="D30" s="77" t="s">
        <v>509</v>
      </c>
      <c r="E30" s="1"/>
      <c r="F30" s="3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</row>
    <row r="31" spans="1:75" ht="45" x14ac:dyDescent="0.25">
      <c r="A31" s="33" t="s">
        <v>277</v>
      </c>
      <c r="B31" s="26" t="s">
        <v>97</v>
      </c>
      <c r="C31" s="6">
        <v>0</v>
      </c>
      <c r="D31" s="35" t="s">
        <v>482</v>
      </c>
      <c r="E31" s="1"/>
      <c r="F31" s="3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</row>
    <row r="32" spans="1:75" ht="14.45" customHeight="1" x14ac:dyDescent="0.25">
      <c r="A32" s="154" t="s">
        <v>271</v>
      </c>
      <c r="B32" s="155"/>
      <c r="C32" s="155"/>
      <c r="D32" s="156"/>
      <c r="E32" s="1"/>
      <c r="F32" s="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</row>
    <row r="33" spans="1:75" ht="60" x14ac:dyDescent="0.25">
      <c r="A33" s="33" t="s">
        <v>257</v>
      </c>
      <c r="B33" s="26" t="s">
        <v>98</v>
      </c>
      <c r="C33" s="6">
        <v>0</v>
      </c>
      <c r="D33" s="35" t="s">
        <v>482</v>
      </c>
      <c r="E33" s="1"/>
      <c r="F33" s="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</row>
    <row r="34" spans="1:75" x14ac:dyDescent="0.25">
      <c r="A34" s="157" t="s">
        <v>272</v>
      </c>
      <c r="B34" s="158"/>
      <c r="C34" s="158"/>
      <c r="D34" s="159"/>
      <c r="E34" s="1"/>
      <c r="F34" s="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</row>
    <row r="35" spans="1:75" ht="45" x14ac:dyDescent="0.25">
      <c r="A35" s="33" t="s">
        <v>260</v>
      </c>
      <c r="B35" s="26" t="s">
        <v>99</v>
      </c>
      <c r="C35" s="6" t="s">
        <v>15</v>
      </c>
      <c r="D35" s="78" t="s">
        <v>510</v>
      </c>
      <c r="E35" s="1"/>
      <c r="F35" s="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</row>
    <row r="36" spans="1:75" x14ac:dyDescent="0.25">
      <c r="A36" s="157" t="s">
        <v>273</v>
      </c>
      <c r="B36" s="158"/>
      <c r="C36" s="158"/>
      <c r="D36" s="159"/>
      <c r="E36" s="1"/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</row>
    <row r="37" spans="1:75" ht="90" x14ac:dyDescent="0.25">
      <c r="A37" s="33" t="s">
        <v>259</v>
      </c>
      <c r="B37" s="26" t="s">
        <v>100</v>
      </c>
      <c r="C37" s="6">
        <v>100</v>
      </c>
      <c r="D37" s="79" t="s">
        <v>511</v>
      </c>
      <c r="E37" s="1"/>
      <c r="F37" s="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</row>
    <row r="38" spans="1:75" ht="75" x14ac:dyDescent="0.25">
      <c r="A38" s="33" t="s">
        <v>261</v>
      </c>
      <c r="B38" s="26" t="s">
        <v>101</v>
      </c>
      <c r="C38" s="6">
        <v>0</v>
      </c>
      <c r="D38" s="35" t="s">
        <v>482</v>
      </c>
      <c r="E38" s="1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</row>
    <row r="39" spans="1:75" ht="60" x14ac:dyDescent="0.25">
      <c r="A39" s="33" t="s">
        <v>262</v>
      </c>
      <c r="B39" s="26" t="s">
        <v>96</v>
      </c>
      <c r="C39" s="6">
        <v>100</v>
      </c>
      <c r="D39" s="80" t="s">
        <v>509</v>
      </c>
      <c r="E39" s="1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</row>
    <row r="40" spans="1:75" ht="45" x14ac:dyDescent="0.25">
      <c r="A40" s="33" t="s">
        <v>278</v>
      </c>
      <c r="B40" s="26" t="s">
        <v>102</v>
      </c>
      <c r="C40" s="6" t="s">
        <v>207</v>
      </c>
      <c r="D40" s="35" t="s">
        <v>482</v>
      </c>
      <c r="E40" s="1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</row>
    <row r="41" spans="1:75" ht="45" x14ac:dyDescent="0.25">
      <c r="A41" s="33" t="s">
        <v>279</v>
      </c>
      <c r="B41" s="26" t="s">
        <v>103</v>
      </c>
      <c r="C41" s="6" t="s">
        <v>207</v>
      </c>
      <c r="D41" s="35" t="s">
        <v>482</v>
      </c>
      <c r="E41" s="1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</row>
    <row r="42" spans="1:75" x14ac:dyDescent="0.25">
      <c r="A42" s="157" t="s">
        <v>274</v>
      </c>
      <c r="B42" s="158"/>
      <c r="C42" s="158"/>
      <c r="D42" s="159"/>
      <c r="E42" s="1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</row>
    <row r="43" spans="1:75" ht="45" x14ac:dyDescent="0.25">
      <c r="A43" s="33" t="s">
        <v>336</v>
      </c>
      <c r="B43" s="26" t="s">
        <v>104</v>
      </c>
      <c r="C43" s="6">
        <v>0</v>
      </c>
      <c r="D43" s="35" t="s">
        <v>482</v>
      </c>
      <c r="E43" s="1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</row>
    <row r="44" spans="1:75" ht="45" x14ac:dyDescent="0.25">
      <c r="A44" s="33" t="s">
        <v>337</v>
      </c>
      <c r="B44" s="26" t="s">
        <v>70</v>
      </c>
      <c r="C44" s="6">
        <v>0</v>
      </c>
      <c r="D44" s="35" t="s">
        <v>482</v>
      </c>
      <c r="E44" s="1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</row>
    <row r="45" spans="1:75" x14ac:dyDescent="0.25">
      <c r="A45" s="2"/>
      <c r="B45" s="1"/>
      <c r="C45" s="1"/>
      <c r="D45" s="1"/>
      <c r="E45" s="1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</row>
    <row r="46" spans="1:75" ht="15.75" thickBot="1" x14ac:dyDescent="0.3">
      <c r="A46" s="10"/>
      <c r="B46" s="11"/>
      <c r="C46" s="11"/>
      <c r="D46" s="11"/>
      <c r="E46" s="11"/>
      <c r="F46" s="12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</row>
    <row r="47" spans="1:75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</row>
    <row r="48" spans="1:75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</row>
    <row r="49" spans="1:75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</row>
    <row r="50" spans="1:75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</row>
    <row r="51" spans="1:75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</row>
    <row r="52" spans="1:75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</row>
    <row r="53" spans="1:75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</row>
    <row r="54" spans="1:75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</row>
    <row r="55" spans="1:75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</row>
    <row r="56" spans="1:75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</row>
    <row r="57" spans="1:75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</row>
    <row r="58" spans="1:75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</row>
    <row r="59" spans="1:75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</row>
    <row r="60" spans="1:75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</row>
    <row r="61" spans="1:75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</row>
    <row r="62" spans="1:75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</row>
    <row r="63" spans="1:75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</row>
    <row r="64" spans="1:75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</row>
    <row r="65" spans="1:75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</row>
    <row r="66" spans="1:75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</row>
    <row r="67" spans="1:75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</row>
    <row r="68" spans="1:75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</row>
    <row r="69" spans="1:75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</row>
    <row r="70" spans="1:75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</row>
    <row r="71" spans="1:75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</row>
    <row r="72" spans="1:75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</row>
    <row r="73" spans="1:75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</row>
    <row r="74" spans="1:75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</row>
    <row r="75" spans="1:75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</row>
    <row r="76" spans="1:75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</row>
    <row r="77" spans="1:75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</row>
    <row r="78" spans="1:75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</row>
    <row r="79" spans="1:75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</row>
    <row r="80" spans="1:75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</row>
    <row r="81" spans="1:75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</row>
    <row r="82" spans="1:75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</row>
    <row r="83" spans="1:75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</row>
    <row r="84" spans="1:75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</row>
    <row r="85" spans="1:75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</row>
    <row r="86" spans="1:75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</row>
    <row r="87" spans="1:75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</row>
    <row r="88" spans="1:75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</row>
    <row r="89" spans="1:75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</row>
    <row r="90" spans="1:75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</row>
    <row r="91" spans="1:75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</row>
    <row r="92" spans="1:75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</row>
    <row r="93" spans="1:75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</row>
    <row r="94" spans="1:75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</row>
    <row r="95" spans="1:75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</row>
    <row r="96" spans="1:75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</row>
    <row r="97" spans="1:75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</row>
    <row r="98" spans="1:75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</row>
    <row r="99" spans="1:75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</row>
    <row r="100" spans="1:75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</row>
    <row r="101" spans="1:75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</row>
    <row r="102" spans="1:75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</row>
    <row r="103" spans="1:75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</row>
    <row r="104" spans="1:75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</row>
    <row r="105" spans="1:75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</row>
    <row r="106" spans="1:75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</row>
    <row r="107" spans="1:75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</row>
    <row r="108" spans="1:75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</row>
    <row r="109" spans="1:75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</row>
    <row r="110" spans="1:75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</row>
    <row r="111" spans="1:75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</row>
    <row r="112" spans="1:75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</row>
    <row r="113" spans="1:75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</row>
    <row r="114" spans="1:75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</row>
    <row r="115" spans="1:75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</row>
    <row r="116" spans="1:75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</row>
    <row r="117" spans="1:75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</row>
    <row r="118" spans="1:75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</row>
    <row r="119" spans="1:75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</row>
    <row r="120" spans="1:75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</row>
    <row r="121" spans="1:75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</row>
    <row r="122" spans="1:75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</row>
    <row r="123" spans="1:75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</row>
    <row r="124" spans="1:75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</row>
    <row r="125" spans="1:75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</row>
    <row r="126" spans="1:75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</row>
    <row r="127" spans="1:75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</row>
    <row r="128" spans="1:75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</row>
    <row r="129" spans="1:75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</row>
    <row r="130" spans="1:75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</row>
    <row r="131" spans="1:75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</row>
    <row r="132" spans="1:75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</row>
    <row r="133" spans="1:75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</row>
    <row r="134" spans="1:75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</row>
    <row r="135" spans="1:75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</row>
    <row r="136" spans="1:75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</row>
    <row r="137" spans="1:75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</row>
    <row r="138" spans="1:75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</row>
    <row r="139" spans="1:75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</row>
    <row r="140" spans="1:75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</row>
    <row r="141" spans="1:75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</row>
    <row r="142" spans="1:75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</row>
    <row r="143" spans="1:75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</row>
    <row r="144" spans="1:75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</row>
    <row r="145" spans="1:75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</row>
    <row r="146" spans="1:75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</row>
    <row r="147" spans="1:75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</row>
    <row r="148" spans="1:75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</row>
    <row r="149" spans="1:75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</row>
    <row r="150" spans="1:75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</row>
    <row r="151" spans="1:75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</row>
    <row r="152" spans="1:75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</row>
    <row r="153" spans="1:75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</row>
    <row r="154" spans="1:75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</row>
    <row r="155" spans="1:75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</row>
    <row r="156" spans="1:75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</row>
    <row r="157" spans="1:75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</row>
    <row r="158" spans="1:75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</row>
    <row r="159" spans="1:75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</row>
    <row r="160" spans="1:75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</row>
    <row r="161" spans="1:75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</row>
    <row r="162" spans="1:75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</row>
    <row r="163" spans="1:75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</row>
    <row r="164" spans="1:75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</row>
    <row r="165" spans="1:75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</row>
    <row r="166" spans="1:75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</row>
    <row r="167" spans="1:75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</row>
    <row r="168" spans="1:75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</row>
    <row r="169" spans="1:75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</row>
    <row r="170" spans="1:75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</row>
    <row r="171" spans="1:75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</row>
    <row r="172" spans="1:75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</row>
    <row r="173" spans="1:75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</row>
    <row r="174" spans="1:75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</row>
    <row r="175" spans="1:75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</row>
    <row r="176" spans="1:75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</row>
    <row r="177" spans="1:75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</row>
    <row r="178" spans="1:75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</row>
    <row r="179" spans="1:75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</row>
    <row r="180" spans="1:75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</row>
    <row r="181" spans="1:75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</row>
    <row r="182" spans="1:75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</row>
    <row r="183" spans="1:75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</row>
    <row r="184" spans="1:75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</row>
    <row r="185" spans="1:75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</row>
    <row r="186" spans="1:75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</row>
    <row r="187" spans="1:75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</row>
    <row r="188" spans="1:75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</row>
    <row r="189" spans="1:75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</row>
    <row r="190" spans="1:75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</row>
    <row r="191" spans="1:75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</row>
    <row r="192" spans="1:75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</row>
    <row r="193" spans="1:75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</row>
    <row r="194" spans="1:75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</row>
    <row r="195" spans="1:75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</row>
    <row r="196" spans="1:75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</row>
    <row r="197" spans="1:75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</row>
    <row r="198" spans="1:75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</row>
    <row r="199" spans="1:75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</row>
    <row r="200" spans="1:75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</row>
    <row r="201" spans="1:75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</row>
    <row r="202" spans="1:75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</row>
    <row r="203" spans="1:75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</row>
    <row r="204" spans="1:75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</row>
    <row r="205" spans="1:75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</row>
    <row r="206" spans="1:75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</row>
    <row r="207" spans="1:75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</row>
    <row r="208" spans="1:75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</row>
    <row r="209" spans="1:75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</row>
    <row r="210" spans="1:75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</row>
    <row r="211" spans="1:75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</row>
    <row r="212" spans="1:75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</row>
    <row r="213" spans="1:75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</row>
    <row r="214" spans="1:75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</row>
    <row r="215" spans="1:75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</row>
    <row r="216" spans="1:75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</row>
    <row r="217" spans="1:75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</row>
    <row r="218" spans="1:75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</row>
    <row r="219" spans="1:75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</row>
    <row r="220" spans="1:75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</row>
    <row r="221" spans="1:75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</row>
    <row r="222" spans="1:75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</row>
    <row r="223" spans="1:75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</row>
    <row r="224" spans="1:75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</row>
    <row r="225" spans="1:75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</row>
    <row r="226" spans="1:75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</row>
    <row r="227" spans="1:75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</row>
    <row r="228" spans="1:75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</row>
    <row r="229" spans="1:75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</row>
    <row r="230" spans="1:75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</row>
    <row r="231" spans="1:75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</row>
    <row r="232" spans="1:75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</row>
    <row r="233" spans="1:75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</row>
    <row r="234" spans="1:75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</row>
    <row r="235" spans="1:75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</row>
  </sheetData>
  <mergeCells count="10">
    <mergeCell ref="A17:D17"/>
    <mergeCell ref="A32:D32"/>
    <mergeCell ref="A34:D34"/>
    <mergeCell ref="A36:D36"/>
    <mergeCell ref="A42:D42"/>
    <mergeCell ref="A6:D6"/>
    <mergeCell ref="A1:F1"/>
    <mergeCell ref="C3:D3"/>
    <mergeCell ref="A12:D12"/>
    <mergeCell ref="A14:D14"/>
  </mergeCells>
  <dataValidations count="1">
    <dataValidation type="whole" allowBlank="1" showInputMessage="1" showErrorMessage="1" sqref="C11 C15 C18 C20 C24 C30:C31 C33 C37:C39 C43:C44">
      <formula1>0</formula1>
      <formula2>100</formula2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AFAABC81-D423-46A4-A468-991835B6ACC5}">
            <xm:f>'Главный лист'!$C$15="Нет"</xm:f>
            <x14:dxf>
              <fill>
                <patternFill>
                  <bgColor theme="0" tint="-0.499984740745262"/>
                </patternFill>
              </fill>
            </x14:dxf>
          </x14:cfRule>
          <x14:cfRule type="expression" priority="2" id="{1A88ECBA-64D9-4E22-913A-A534AB6CBE9B}">
            <xm:f>'Рабочий лист'!$I$38&lt;&gt;'Рабочий лист'!$J$38</xm:f>
            <x14:dxf>
              <fill>
                <patternFill>
                  <bgColor rgb="FFC00000"/>
                </patternFill>
              </fill>
            </x14:dxf>
          </x14:cfRule>
          <x14:cfRule type="expression" priority="3" id="{E3195C09-395C-4F0C-9B31-4B2C3C85FEA7}">
            <xm:f>'Рабочий лист'!$I$38='Рабочий лист'!$J$38</xm:f>
            <x14:dxf>
              <fill>
                <patternFill>
                  <bgColor rgb="FF00B050"/>
                </patternFill>
              </fill>
            </x14:dxf>
          </x14:cfRule>
          <xm:sqref>C3:D3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'Рабочий лист'!$A$1:$A$2</xm:f>
          </x14:formula1>
          <xm:sqref>C7:C10 C13 C19 C21:C23 C25:C29 C35 C40:C41</xm:sqref>
        </x14:dataValidation>
        <x14:dataValidation type="list" allowBlank="1" showInputMessage="1" showErrorMessage="1">
          <x14:formula1>
            <xm:f>'Рабочий лист'!$A$14:$A$16</xm:f>
          </x14:formula1>
          <xm:sqref>C16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BC656"/>
  <sheetViews>
    <sheetView tabSelected="1" zoomScaleNormal="100" workbookViewId="0">
      <selection activeCell="D36" sqref="D36"/>
    </sheetView>
  </sheetViews>
  <sheetFormatPr defaultRowHeight="15" x14ac:dyDescent="0.25"/>
  <cols>
    <col min="2" max="2" width="53.140625" customWidth="1"/>
    <col min="3" max="3" width="30.28515625" customWidth="1"/>
    <col min="4" max="4" width="45.42578125" customWidth="1"/>
  </cols>
  <sheetData>
    <row r="1" spans="1:55" ht="51.95" customHeight="1" thickBot="1" x14ac:dyDescent="0.3">
      <c r="A1" s="81" t="s">
        <v>105</v>
      </c>
      <c r="B1" s="82"/>
      <c r="C1" s="82"/>
      <c r="D1" s="82"/>
      <c r="E1" s="82"/>
      <c r="F1" s="83"/>
      <c r="G1" s="1"/>
      <c r="H1" s="43"/>
      <c r="I1" s="43"/>
      <c r="J1" s="43"/>
      <c r="K1" s="43"/>
      <c r="L1" s="43"/>
      <c r="M1" s="43"/>
      <c r="N1" s="43"/>
      <c r="O1" s="43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</row>
    <row r="2" spans="1:55" ht="15" customHeight="1" thickBot="1" x14ac:dyDescent="0.3">
      <c r="A2" s="13"/>
      <c r="B2" s="14"/>
      <c r="C2" s="14"/>
      <c r="D2" s="14"/>
      <c r="E2" s="1"/>
      <c r="F2" s="3"/>
      <c r="G2" s="1"/>
      <c r="H2" s="39"/>
      <c r="I2" s="39"/>
      <c r="J2" s="39"/>
      <c r="K2" s="39"/>
      <c r="L2" s="39"/>
      <c r="M2" s="39"/>
      <c r="N2" s="39"/>
      <c r="O2" s="39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</row>
    <row r="3" spans="1:55" ht="15" customHeight="1" thickBot="1" x14ac:dyDescent="0.3">
      <c r="A3" s="15"/>
      <c r="B3" s="45" t="s">
        <v>20</v>
      </c>
      <c r="C3" s="149" t="str">
        <f>IF('Главный лист'!C16="Нет","Заполнять не нужно",'Рабочий лист'!M42)</f>
        <v>Отлично</v>
      </c>
      <c r="D3" s="150"/>
      <c r="E3" s="1"/>
      <c r="F3" s="3"/>
      <c r="G3" s="1"/>
      <c r="H3" s="39"/>
      <c r="I3" s="39"/>
      <c r="J3" s="39"/>
      <c r="K3" s="39"/>
      <c r="L3" s="39"/>
      <c r="M3" s="39"/>
      <c r="N3" s="39"/>
      <c r="O3" s="39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</row>
    <row r="4" spans="1:55" ht="14.45" customHeight="1" x14ac:dyDescent="0.25">
      <c r="A4" s="13"/>
      <c r="B4" s="14"/>
      <c r="C4" s="14"/>
      <c r="D4" s="14"/>
      <c r="E4" s="1"/>
      <c r="F4" s="3"/>
      <c r="G4" s="1"/>
      <c r="H4" s="39"/>
      <c r="I4" s="39"/>
      <c r="J4" s="39"/>
      <c r="K4" s="39"/>
      <c r="L4" s="39"/>
      <c r="M4" s="39"/>
      <c r="N4" s="39"/>
      <c r="O4" s="39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</row>
    <row r="5" spans="1:55" ht="15.6" customHeight="1" x14ac:dyDescent="0.25">
      <c r="A5" s="4" t="s">
        <v>10</v>
      </c>
      <c r="B5" s="62" t="s">
        <v>21</v>
      </c>
      <c r="C5" s="62" t="s">
        <v>22</v>
      </c>
      <c r="D5" s="62" t="s">
        <v>23</v>
      </c>
      <c r="E5" s="1"/>
      <c r="F5" s="3"/>
      <c r="G5" s="1"/>
      <c r="H5" s="39"/>
      <c r="I5" s="39"/>
      <c r="J5" s="39"/>
      <c r="K5" s="39"/>
      <c r="L5" s="39"/>
      <c r="M5" s="39"/>
      <c r="N5" s="39"/>
      <c r="O5" s="39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</row>
    <row r="6" spans="1:55" ht="15.6" customHeight="1" x14ac:dyDescent="0.25">
      <c r="A6" s="142" t="s">
        <v>280</v>
      </c>
      <c r="B6" s="143"/>
      <c r="C6" s="143"/>
      <c r="D6" s="144"/>
      <c r="E6" s="1"/>
      <c r="F6" s="3"/>
      <c r="G6" s="1"/>
      <c r="H6" s="39"/>
      <c r="I6" s="39"/>
      <c r="J6" s="39"/>
      <c r="K6" s="39"/>
      <c r="L6" s="39"/>
      <c r="M6" s="39"/>
      <c r="N6" s="39"/>
      <c r="O6" s="39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</row>
    <row r="7" spans="1:55" ht="45" x14ac:dyDescent="0.25">
      <c r="A7" s="33" t="s">
        <v>226</v>
      </c>
      <c r="B7" s="34" t="s">
        <v>106</v>
      </c>
      <c r="C7" s="6" t="s">
        <v>15</v>
      </c>
      <c r="D7" s="35" t="s">
        <v>474</v>
      </c>
      <c r="E7" s="1"/>
      <c r="F7" s="3"/>
      <c r="G7" s="1"/>
      <c r="H7" s="39"/>
      <c r="I7" s="39"/>
      <c r="J7" s="39"/>
      <c r="K7" s="39"/>
      <c r="L7" s="39"/>
      <c r="M7" s="39"/>
      <c r="N7" s="39"/>
      <c r="O7" s="39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</row>
    <row r="8" spans="1:55" ht="45" x14ac:dyDescent="0.25">
      <c r="A8" s="33" t="s">
        <v>227</v>
      </c>
      <c r="B8" s="34" t="s">
        <v>48</v>
      </c>
      <c r="C8" s="6" t="s">
        <v>15</v>
      </c>
      <c r="D8" s="35" t="s">
        <v>474</v>
      </c>
      <c r="E8" s="1"/>
      <c r="F8" s="3"/>
      <c r="G8" s="1"/>
      <c r="H8" s="39"/>
      <c r="I8" s="39"/>
      <c r="J8" s="39"/>
      <c r="K8" s="39"/>
      <c r="L8" s="39"/>
      <c r="M8" s="39"/>
      <c r="N8" s="39"/>
      <c r="O8" s="39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</row>
    <row r="9" spans="1:55" ht="60" x14ac:dyDescent="0.25">
      <c r="A9" s="33" t="s">
        <v>253</v>
      </c>
      <c r="B9" s="34" t="s">
        <v>107</v>
      </c>
      <c r="C9" s="6" t="s">
        <v>15</v>
      </c>
      <c r="D9" s="35" t="s">
        <v>474</v>
      </c>
      <c r="E9" s="1"/>
      <c r="F9" s="3"/>
      <c r="G9" s="1"/>
      <c r="H9" s="39"/>
      <c r="I9" s="39"/>
      <c r="J9" s="39"/>
      <c r="K9" s="39"/>
      <c r="L9" s="39"/>
      <c r="M9" s="39"/>
      <c r="N9" s="39"/>
      <c r="O9" s="39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</row>
    <row r="10" spans="1:55" ht="45" x14ac:dyDescent="0.25">
      <c r="A10" s="33" t="s">
        <v>326</v>
      </c>
      <c r="B10" s="34" t="s">
        <v>108</v>
      </c>
      <c r="C10" s="6" t="s">
        <v>15</v>
      </c>
      <c r="D10" s="35" t="s">
        <v>474</v>
      </c>
      <c r="E10" s="1"/>
      <c r="F10" s="3"/>
      <c r="G10" s="1"/>
      <c r="H10" s="39"/>
      <c r="I10" s="39"/>
      <c r="J10" s="39"/>
      <c r="K10" s="39"/>
      <c r="L10" s="39"/>
      <c r="M10" s="39"/>
      <c r="N10" s="39"/>
      <c r="O10" s="39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spans="1:55" ht="60" x14ac:dyDescent="0.25">
      <c r="A11" s="60" t="s">
        <v>327</v>
      </c>
      <c r="B11" s="34" t="s">
        <v>51</v>
      </c>
      <c r="C11" s="6">
        <v>0</v>
      </c>
      <c r="D11" s="35" t="s">
        <v>475</v>
      </c>
      <c r="E11" s="1"/>
      <c r="F11" s="3"/>
      <c r="G11" s="1"/>
      <c r="H11" s="39"/>
      <c r="I11" s="39"/>
      <c r="J11" s="39"/>
      <c r="K11" s="39"/>
      <c r="L11" s="39"/>
      <c r="M11" s="39"/>
      <c r="N11" s="39"/>
      <c r="O11" s="39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</row>
    <row r="12" spans="1:55" ht="14.45" customHeight="1" x14ac:dyDescent="0.25">
      <c r="A12" s="157" t="s">
        <v>281</v>
      </c>
      <c r="B12" s="158"/>
      <c r="C12" s="158"/>
      <c r="D12" s="159"/>
      <c r="E12" s="1"/>
      <c r="F12" s="3"/>
      <c r="G12" s="1"/>
      <c r="H12" s="39"/>
      <c r="I12" s="39"/>
      <c r="J12" s="39"/>
      <c r="K12" s="39"/>
      <c r="L12" s="39"/>
      <c r="M12" s="39"/>
      <c r="N12" s="39"/>
      <c r="O12" s="39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</row>
    <row r="13" spans="1:55" ht="75" x14ac:dyDescent="0.25">
      <c r="A13" s="33" t="s">
        <v>228</v>
      </c>
      <c r="B13" s="36" t="s">
        <v>109</v>
      </c>
      <c r="C13" s="6">
        <v>0</v>
      </c>
      <c r="D13" s="35" t="s">
        <v>475</v>
      </c>
      <c r="E13" s="1"/>
      <c r="F13" s="3"/>
      <c r="G13" s="1"/>
      <c r="H13" s="39"/>
      <c r="I13" s="39"/>
      <c r="J13" s="39"/>
      <c r="K13" s="39"/>
      <c r="L13" s="39"/>
      <c r="M13" s="39"/>
      <c r="N13" s="39"/>
      <c r="O13" s="39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spans="1:55" ht="18.75" x14ac:dyDescent="0.25">
      <c r="A14" s="157" t="s">
        <v>282</v>
      </c>
      <c r="B14" s="158"/>
      <c r="C14" s="158"/>
      <c r="D14" s="159"/>
      <c r="E14" s="1"/>
      <c r="F14" s="3"/>
      <c r="G14" s="1"/>
      <c r="H14" s="39"/>
      <c r="I14" s="39"/>
      <c r="J14" s="39"/>
      <c r="K14" s="39"/>
      <c r="L14" s="39"/>
      <c r="M14" s="39"/>
      <c r="N14" s="39"/>
      <c r="O14" s="39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spans="1:55" ht="150" x14ac:dyDescent="0.25">
      <c r="A15" s="33" t="s">
        <v>231</v>
      </c>
      <c r="B15" s="36" t="s">
        <v>110</v>
      </c>
      <c r="C15" s="6">
        <v>0</v>
      </c>
      <c r="D15" s="35" t="s">
        <v>475</v>
      </c>
      <c r="E15" s="1"/>
      <c r="F15" s="3"/>
      <c r="G15" s="1"/>
      <c r="H15" s="39"/>
      <c r="I15" s="39"/>
      <c r="J15" s="39"/>
      <c r="K15" s="39"/>
      <c r="L15" s="39"/>
      <c r="M15" s="39"/>
      <c r="N15" s="39"/>
      <c r="O15" s="39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</row>
    <row r="16" spans="1:55" ht="14.45" customHeight="1" x14ac:dyDescent="0.25">
      <c r="A16" s="157" t="s">
        <v>283</v>
      </c>
      <c r="B16" s="158"/>
      <c r="C16" s="158"/>
      <c r="D16" s="159"/>
      <c r="E16" s="1"/>
      <c r="F16" s="3"/>
      <c r="G16" s="1"/>
      <c r="H16" s="39"/>
      <c r="I16" s="39"/>
      <c r="J16" s="39"/>
      <c r="K16" s="39"/>
      <c r="L16" s="39"/>
      <c r="M16" s="39"/>
      <c r="N16" s="39"/>
      <c r="O16" s="39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</row>
    <row r="17" spans="1:55" ht="90" x14ac:dyDescent="0.25">
      <c r="A17" s="33" t="s">
        <v>232</v>
      </c>
      <c r="B17" s="36" t="s">
        <v>111</v>
      </c>
      <c r="C17" s="6">
        <v>0</v>
      </c>
      <c r="D17" s="35" t="s">
        <v>475</v>
      </c>
      <c r="E17" s="1"/>
      <c r="F17" s="3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</row>
    <row r="18" spans="1:55" ht="75" x14ac:dyDescent="0.25">
      <c r="A18" s="33" t="s">
        <v>233</v>
      </c>
      <c r="B18" s="36" t="s">
        <v>112</v>
      </c>
      <c r="C18" s="28" t="s">
        <v>113</v>
      </c>
      <c r="D18" s="28" t="s">
        <v>476</v>
      </c>
      <c r="E18" s="1"/>
      <c r="F18" s="3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</row>
    <row r="19" spans="1:55" ht="135" x14ac:dyDescent="0.25">
      <c r="A19" s="33" t="s">
        <v>315</v>
      </c>
      <c r="B19" s="26" t="s">
        <v>114</v>
      </c>
      <c r="C19" s="28" t="s">
        <v>209</v>
      </c>
      <c r="D19" s="28" t="s">
        <v>477</v>
      </c>
      <c r="E19" s="1"/>
      <c r="F19" s="3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</row>
    <row r="20" spans="1:55" ht="75" x14ac:dyDescent="0.25">
      <c r="A20" s="33" t="s">
        <v>316</v>
      </c>
      <c r="B20" s="26" t="s">
        <v>116</v>
      </c>
      <c r="C20" s="6">
        <v>0</v>
      </c>
      <c r="D20" s="35" t="s">
        <v>475</v>
      </c>
      <c r="E20" s="1"/>
      <c r="F20" s="3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</row>
    <row r="21" spans="1:55" ht="105" x14ac:dyDescent="0.25">
      <c r="A21" s="33" t="s">
        <v>235</v>
      </c>
      <c r="B21" s="36" t="s">
        <v>117</v>
      </c>
      <c r="C21" s="6" t="s">
        <v>15</v>
      </c>
      <c r="D21" s="28" t="s">
        <v>478</v>
      </c>
      <c r="E21" s="1"/>
      <c r="F21" s="3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</row>
    <row r="22" spans="1:55" ht="120" x14ac:dyDescent="0.25">
      <c r="A22" s="33" t="s">
        <v>236</v>
      </c>
      <c r="B22" s="36" t="s">
        <v>118</v>
      </c>
      <c r="C22" s="6" t="s">
        <v>15</v>
      </c>
      <c r="D22" s="28" t="s">
        <v>479</v>
      </c>
      <c r="E22" s="1"/>
      <c r="F22" s="3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</row>
    <row r="23" spans="1:55" x14ac:dyDescent="0.25">
      <c r="A23" s="157" t="s">
        <v>284</v>
      </c>
      <c r="B23" s="158"/>
      <c r="C23" s="158"/>
      <c r="D23" s="159"/>
      <c r="E23" s="1"/>
      <c r="F23" s="3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</row>
    <row r="24" spans="1:55" ht="90" x14ac:dyDescent="0.25">
      <c r="A24" s="33" t="s">
        <v>257</v>
      </c>
      <c r="B24" s="36" t="s">
        <v>119</v>
      </c>
      <c r="C24" s="6">
        <v>0</v>
      </c>
      <c r="D24" s="35" t="s">
        <v>475</v>
      </c>
      <c r="E24" s="1"/>
      <c r="F24" s="3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</row>
    <row r="25" spans="1:55" ht="45" x14ac:dyDescent="0.25">
      <c r="A25" s="33" t="s">
        <v>314</v>
      </c>
      <c r="B25" s="26" t="s">
        <v>120</v>
      </c>
      <c r="C25" s="6">
        <v>0</v>
      </c>
      <c r="D25" s="35" t="s">
        <v>475</v>
      </c>
      <c r="E25" s="1"/>
      <c r="F25" s="3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</row>
    <row r="26" spans="1:55" ht="45" x14ac:dyDescent="0.25">
      <c r="A26" s="33" t="s">
        <v>313</v>
      </c>
      <c r="B26" s="26" t="s">
        <v>74</v>
      </c>
      <c r="C26" s="6">
        <v>0</v>
      </c>
      <c r="D26" s="35" t="s">
        <v>475</v>
      </c>
      <c r="E26" s="1"/>
      <c r="F26" s="3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</row>
    <row r="27" spans="1:55" ht="45" x14ac:dyDescent="0.25">
      <c r="A27" s="33" t="s">
        <v>287</v>
      </c>
      <c r="B27" s="36" t="s">
        <v>121</v>
      </c>
      <c r="C27" s="6">
        <v>0</v>
      </c>
      <c r="D27" s="35" t="s">
        <v>475</v>
      </c>
      <c r="E27" s="1"/>
      <c r="F27" s="3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</row>
    <row r="28" spans="1:55" x14ac:dyDescent="0.25">
      <c r="A28" s="157" t="s">
        <v>285</v>
      </c>
      <c r="B28" s="158"/>
      <c r="C28" s="158"/>
      <c r="D28" s="159"/>
      <c r="E28" s="1"/>
      <c r="F28" s="3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</row>
    <row r="29" spans="1:55" ht="90" x14ac:dyDescent="0.25">
      <c r="A29" s="33" t="s">
        <v>260</v>
      </c>
      <c r="B29" s="36" t="s">
        <v>122</v>
      </c>
      <c r="C29" s="28" t="s">
        <v>213</v>
      </c>
      <c r="D29" s="35" t="s">
        <v>475</v>
      </c>
      <c r="E29" s="1"/>
      <c r="F29" s="3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</row>
    <row r="30" spans="1:55" ht="90" x14ac:dyDescent="0.25">
      <c r="A30" s="33" t="s">
        <v>258</v>
      </c>
      <c r="B30" s="36" t="s">
        <v>123</v>
      </c>
      <c r="C30" s="6" t="s">
        <v>207</v>
      </c>
      <c r="D30" s="35" t="s">
        <v>475</v>
      </c>
      <c r="E30" s="1"/>
      <c r="F30" s="3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</row>
    <row r="31" spans="1:55" ht="120" x14ac:dyDescent="0.25">
      <c r="A31" s="33" t="s">
        <v>288</v>
      </c>
      <c r="B31" s="36" t="s">
        <v>124</v>
      </c>
      <c r="C31" s="6" t="s">
        <v>207</v>
      </c>
      <c r="D31" s="35" t="s">
        <v>475</v>
      </c>
      <c r="E31" s="1"/>
      <c r="F31" s="3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</row>
    <row r="32" spans="1:55" ht="30" x14ac:dyDescent="0.25">
      <c r="A32" s="33" t="s">
        <v>289</v>
      </c>
      <c r="B32" s="36" t="s">
        <v>125</v>
      </c>
      <c r="C32" s="6">
        <v>100</v>
      </c>
      <c r="D32" s="60" t="s">
        <v>474</v>
      </c>
      <c r="E32" s="1"/>
      <c r="F32" s="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</row>
    <row r="33" spans="1:55" ht="135" x14ac:dyDescent="0.25">
      <c r="A33" s="33" t="s">
        <v>290</v>
      </c>
      <c r="B33" s="36" t="s">
        <v>126</v>
      </c>
      <c r="C33" s="28" t="s">
        <v>209</v>
      </c>
      <c r="D33" s="28" t="s">
        <v>480</v>
      </c>
      <c r="E33" s="1"/>
      <c r="F33" s="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</row>
    <row r="34" spans="1:55" ht="45" x14ac:dyDescent="0.25">
      <c r="A34" s="33" t="s">
        <v>311</v>
      </c>
      <c r="B34" s="26" t="s">
        <v>127</v>
      </c>
      <c r="C34" s="6" t="s">
        <v>207</v>
      </c>
      <c r="D34" s="35" t="s">
        <v>475</v>
      </c>
      <c r="E34" s="1"/>
      <c r="F34" s="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</row>
    <row r="35" spans="1:55" ht="45" x14ac:dyDescent="0.25">
      <c r="A35" s="33" t="s">
        <v>312</v>
      </c>
      <c r="B35" s="26" t="s">
        <v>128</v>
      </c>
      <c r="C35" s="6">
        <v>0</v>
      </c>
      <c r="D35" s="35" t="s">
        <v>475</v>
      </c>
      <c r="E35" s="1"/>
      <c r="F35" s="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</row>
    <row r="36" spans="1:55" ht="45" x14ac:dyDescent="0.25">
      <c r="A36" s="33" t="s">
        <v>291</v>
      </c>
      <c r="B36" s="36" t="s">
        <v>129</v>
      </c>
      <c r="C36" s="6">
        <v>0</v>
      </c>
      <c r="D36" s="35" t="s">
        <v>475</v>
      </c>
      <c r="E36" s="1"/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</row>
    <row r="37" spans="1:55" ht="90" x14ac:dyDescent="0.25">
      <c r="A37" s="33" t="s">
        <v>292</v>
      </c>
      <c r="B37" s="36" t="s">
        <v>130</v>
      </c>
      <c r="C37" s="6">
        <v>100</v>
      </c>
      <c r="D37" s="28" t="s">
        <v>478</v>
      </c>
      <c r="E37" s="1"/>
      <c r="F37" s="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</row>
    <row r="38" spans="1:55" x14ac:dyDescent="0.25">
      <c r="A38" s="2"/>
      <c r="B38" s="1"/>
      <c r="C38" s="1"/>
      <c r="D38" s="1"/>
      <c r="E38" s="1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</row>
    <row r="39" spans="1:55" ht="15.75" thickBot="1" x14ac:dyDescent="0.3">
      <c r="A39" s="10"/>
      <c r="B39" s="11"/>
      <c r="C39" s="11"/>
      <c r="D39" s="11"/>
      <c r="E39" s="11"/>
      <c r="F39" s="12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</row>
    <row r="40" spans="1:55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</row>
    <row r="41" spans="1:55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</row>
    <row r="42" spans="1:55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</row>
    <row r="43" spans="1:55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</row>
    <row r="44" spans="1:55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</row>
    <row r="45" spans="1:55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</row>
    <row r="46" spans="1:55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</row>
    <row r="47" spans="1:55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</row>
    <row r="48" spans="1:55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</row>
    <row r="49" spans="1:55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</row>
    <row r="50" spans="1:55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</row>
    <row r="51" spans="1:55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</row>
    <row r="52" spans="1:55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</row>
    <row r="53" spans="1:55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</row>
    <row r="54" spans="1:55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</row>
    <row r="55" spans="1:55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</row>
    <row r="56" spans="1:55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spans="1:55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</row>
    <row r="58" spans="1:55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</row>
    <row r="59" spans="1:55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</row>
    <row r="60" spans="1:55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</row>
    <row r="61" spans="1:55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</row>
    <row r="62" spans="1:55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</row>
    <row r="63" spans="1:55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</row>
    <row r="64" spans="1:55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</row>
    <row r="65" spans="1:55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</row>
    <row r="66" spans="1:55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</row>
    <row r="67" spans="1:55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</row>
    <row r="68" spans="1:55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</row>
    <row r="69" spans="1:55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</row>
    <row r="70" spans="1:55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</row>
    <row r="71" spans="1:55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</row>
    <row r="72" spans="1:55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</row>
    <row r="73" spans="1:55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</row>
    <row r="74" spans="1:55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</row>
    <row r="75" spans="1:55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</row>
    <row r="76" spans="1:55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</row>
    <row r="77" spans="1:55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</row>
    <row r="78" spans="1:55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</row>
    <row r="79" spans="1:55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</row>
    <row r="80" spans="1:55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</row>
    <row r="81" spans="1:55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</row>
    <row r="82" spans="1:55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</row>
    <row r="83" spans="1:55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</row>
    <row r="84" spans="1:55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</row>
    <row r="85" spans="1:55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</row>
    <row r="86" spans="1:55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</row>
    <row r="87" spans="1:55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</row>
    <row r="88" spans="1:55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</row>
    <row r="89" spans="1:55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</row>
    <row r="90" spans="1:55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</row>
    <row r="91" spans="1:55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</row>
    <row r="92" spans="1:55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</row>
    <row r="93" spans="1:55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</row>
    <row r="94" spans="1:55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</row>
    <row r="95" spans="1:55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</row>
    <row r="96" spans="1:55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</row>
    <row r="97" spans="1:55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</row>
    <row r="98" spans="1:55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</row>
    <row r="99" spans="1:55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</row>
    <row r="100" spans="1:55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</row>
    <row r="101" spans="1:55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</row>
    <row r="102" spans="1:55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</row>
    <row r="103" spans="1:55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</row>
    <row r="104" spans="1:55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</row>
    <row r="105" spans="1:55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</row>
    <row r="106" spans="1:55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</row>
    <row r="107" spans="1:55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</row>
    <row r="108" spans="1:55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</row>
    <row r="109" spans="1:55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</row>
    <row r="110" spans="1:55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</row>
    <row r="111" spans="1:55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</row>
    <row r="112" spans="1:55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</row>
    <row r="113" spans="1:55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</row>
    <row r="114" spans="1:55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</row>
    <row r="115" spans="1:55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</row>
    <row r="116" spans="1:55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</row>
    <row r="117" spans="1:55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</row>
    <row r="118" spans="1:55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</row>
    <row r="119" spans="1:55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</row>
    <row r="120" spans="1:55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</row>
    <row r="121" spans="1:55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</row>
    <row r="122" spans="1:55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</row>
    <row r="123" spans="1:55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</row>
    <row r="124" spans="1:55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</row>
    <row r="125" spans="1:55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</row>
    <row r="126" spans="1:55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</row>
    <row r="127" spans="1:55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</row>
    <row r="128" spans="1:55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</row>
    <row r="129" spans="1:55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</row>
    <row r="130" spans="1:55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</row>
    <row r="131" spans="1:55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</row>
    <row r="132" spans="1:55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</row>
    <row r="133" spans="1:55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</row>
    <row r="134" spans="1:55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</row>
    <row r="135" spans="1:55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</row>
    <row r="136" spans="1:55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</row>
    <row r="137" spans="1:55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</row>
    <row r="138" spans="1:55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</row>
    <row r="139" spans="1:55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</row>
    <row r="140" spans="1:55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</row>
    <row r="141" spans="1:55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</row>
    <row r="142" spans="1:55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</row>
    <row r="143" spans="1:55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</row>
    <row r="144" spans="1:55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</row>
    <row r="145" spans="1:55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</row>
    <row r="146" spans="1:55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</row>
    <row r="147" spans="1:55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</row>
    <row r="148" spans="1:55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</row>
    <row r="149" spans="1:55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</row>
    <row r="150" spans="1:55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</row>
    <row r="151" spans="1:55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</row>
    <row r="152" spans="1:55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</row>
    <row r="153" spans="1:55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</row>
    <row r="154" spans="1:55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</row>
    <row r="155" spans="1:55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</row>
    <row r="156" spans="1:55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</row>
    <row r="157" spans="1:55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</row>
    <row r="158" spans="1:55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</row>
    <row r="159" spans="1:55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</row>
    <row r="160" spans="1:55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</row>
    <row r="161" spans="1:55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</row>
    <row r="162" spans="1:55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</row>
    <row r="163" spans="1:55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</row>
    <row r="164" spans="1:55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</row>
    <row r="165" spans="1:55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</row>
    <row r="166" spans="1:55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</row>
    <row r="167" spans="1:55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</row>
    <row r="168" spans="1:55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</row>
    <row r="169" spans="1:55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</row>
    <row r="170" spans="1:55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</row>
    <row r="171" spans="1:55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</row>
    <row r="172" spans="1:55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</row>
    <row r="173" spans="1:55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</row>
    <row r="174" spans="1:55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</row>
    <row r="175" spans="1:55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</row>
    <row r="176" spans="1:55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</row>
    <row r="177" spans="1:55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</row>
    <row r="178" spans="1:55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</row>
    <row r="179" spans="1:55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</row>
    <row r="180" spans="1:55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</row>
    <row r="181" spans="1:55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</row>
    <row r="182" spans="1:55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</row>
    <row r="183" spans="1:55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</row>
    <row r="184" spans="1:55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</row>
    <row r="185" spans="1:55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</row>
    <row r="186" spans="1:55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</row>
    <row r="187" spans="1:55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</row>
    <row r="188" spans="1:55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</row>
    <row r="189" spans="1:55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</row>
    <row r="190" spans="1:55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</row>
    <row r="191" spans="1:55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</row>
    <row r="192" spans="1:55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</row>
    <row r="193" spans="1:55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</row>
    <row r="194" spans="1:55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</row>
    <row r="195" spans="1:55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</row>
    <row r="196" spans="1:55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</row>
    <row r="197" spans="1:55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</row>
    <row r="198" spans="1:55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</row>
    <row r="199" spans="1:55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</row>
    <row r="200" spans="1:55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</row>
    <row r="201" spans="1:55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</row>
    <row r="202" spans="1:55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</row>
    <row r="203" spans="1:55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</row>
    <row r="204" spans="1:55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</row>
    <row r="205" spans="1:55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</row>
    <row r="206" spans="1:55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</row>
    <row r="207" spans="1:55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</row>
    <row r="208" spans="1:55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</row>
    <row r="209" spans="1:55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</row>
    <row r="210" spans="1:55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</row>
    <row r="211" spans="1:55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</row>
    <row r="212" spans="1:55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</row>
    <row r="213" spans="1:55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</row>
    <row r="214" spans="1:55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</row>
    <row r="215" spans="1:55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</row>
    <row r="216" spans="1:55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</row>
    <row r="217" spans="1:55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</row>
    <row r="218" spans="1:55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</row>
    <row r="219" spans="1:55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</row>
    <row r="220" spans="1:55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</row>
    <row r="221" spans="1:55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</row>
    <row r="222" spans="1:55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</row>
    <row r="223" spans="1:55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</row>
    <row r="224" spans="1:55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</row>
    <row r="225" spans="1:55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</row>
    <row r="226" spans="1:55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</row>
    <row r="227" spans="1:55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</row>
    <row r="228" spans="1:55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</row>
    <row r="229" spans="1:55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</row>
    <row r="230" spans="1:55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</row>
    <row r="231" spans="1:55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</row>
    <row r="232" spans="1:55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</row>
    <row r="233" spans="1:55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</row>
    <row r="234" spans="1:55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</row>
    <row r="235" spans="1:55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</row>
    <row r="236" spans="1:55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</row>
    <row r="237" spans="1:55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</row>
    <row r="238" spans="1:55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</row>
    <row r="239" spans="1:55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</row>
    <row r="240" spans="1:55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</row>
    <row r="241" spans="1:55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</row>
    <row r="242" spans="1:55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</row>
    <row r="243" spans="1:55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</row>
    <row r="244" spans="1:55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</row>
    <row r="245" spans="1:55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</row>
    <row r="246" spans="1:55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</row>
    <row r="247" spans="1:55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</row>
    <row r="248" spans="1:55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</row>
    <row r="249" spans="1:55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</row>
    <row r="250" spans="1:55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</row>
    <row r="251" spans="1:55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</row>
    <row r="252" spans="1:55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</row>
    <row r="253" spans="1:55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</row>
    <row r="254" spans="1:55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</row>
    <row r="255" spans="1:55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</row>
    <row r="256" spans="1:55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</row>
    <row r="257" spans="1:55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</row>
    <row r="258" spans="1:55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</row>
    <row r="259" spans="1:55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</row>
    <row r="260" spans="1:55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</row>
    <row r="261" spans="1:55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</row>
    <row r="262" spans="1:55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</row>
    <row r="263" spans="1:55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</row>
    <row r="264" spans="1:55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</row>
    <row r="265" spans="1:55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</row>
    <row r="266" spans="1:55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</row>
    <row r="267" spans="1:55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</row>
    <row r="268" spans="1:55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</row>
    <row r="269" spans="1:55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</row>
    <row r="270" spans="1:55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</row>
    <row r="271" spans="1:55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</row>
    <row r="272" spans="1:55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</row>
    <row r="273" spans="1:55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</row>
    <row r="274" spans="1:55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</row>
    <row r="275" spans="1:55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</row>
    <row r="276" spans="1:55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</row>
    <row r="277" spans="1:55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</row>
    <row r="278" spans="1:55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</row>
    <row r="279" spans="1:55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</row>
    <row r="280" spans="1:55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</row>
    <row r="281" spans="1:55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</row>
    <row r="282" spans="1:55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</row>
    <row r="283" spans="1:55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</row>
    <row r="284" spans="1:55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</row>
    <row r="285" spans="1:55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</row>
    <row r="286" spans="1:55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</row>
    <row r="287" spans="1:55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</row>
    <row r="288" spans="1:55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</row>
    <row r="289" spans="1:55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</row>
    <row r="290" spans="1:55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</row>
    <row r="291" spans="1:55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</row>
    <row r="292" spans="1:55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</row>
    <row r="293" spans="1:55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</row>
    <row r="294" spans="1:55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</row>
    <row r="295" spans="1:55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</row>
    <row r="296" spans="1:55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</row>
    <row r="297" spans="1:55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</row>
    <row r="298" spans="1:55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</row>
    <row r="299" spans="1:55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</row>
    <row r="300" spans="1:55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</row>
    <row r="301" spans="1:55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</row>
    <row r="302" spans="1:55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</row>
    <row r="303" spans="1:55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</row>
    <row r="304" spans="1:55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</row>
    <row r="305" spans="1:55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</row>
    <row r="306" spans="1:55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</row>
    <row r="307" spans="1:55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</row>
    <row r="308" spans="1:55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</row>
    <row r="309" spans="1:55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</row>
    <row r="310" spans="1:55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</row>
    <row r="311" spans="1:55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</row>
    <row r="312" spans="1:55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</row>
    <row r="313" spans="1:55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</row>
    <row r="314" spans="1:55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</row>
    <row r="315" spans="1:55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</row>
    <row r="316" spans="1:55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</row>
    <row r="317" spans="1:55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</row>
    <row r="318" spans="1:55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</row>
    <row r="319" spans="1:55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</row>
    <row r="320" spans="1:55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</row>
    <row r="321" spans="1:55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</row>
    <row r="322" spans="1:55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</row>
    <row r="323" spans="1:55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</row>
    <row r="324" spans="1:55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</row>
    <row r="325" spans="1:55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</row>
    <row r="326" spans="1:55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</row>
    <row r="327" spans="1:55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</row>
    <row r="328" spans="1:55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</row>
    <row r="329" spans="1:55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</row>
    <row r="330" spans="1:55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</row>
    <row r="331" spans="1:55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</row>
    <row r="332" spans="1:55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</row>
    <row r="333" spans="1:55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</row>
    <row r="334" spans="1:55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</row>
    <row r="335" spans="1:55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</row>
    <row r="336" spans="1:55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</row>
    <row r="337" spans="1:55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</row>
    <row r="338" spans="1:55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</row>
    <row r="339" spans="1:55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</row>
    <row r="340" spans="1:55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</row>
    <row r="341" spans="1:55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</row>
    <row r="342" spans="1:55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</row>
    <row r="343" spans="1:55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</row>
    <row r="344" spans="1:55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</row>
    <row r="345" spans="1:55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</row>
    <row r="346" spans="1:55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</row>
    <row r="347" spans="1:55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</row>
    <row r="348" spans="1:55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</row>
    <row r="349" spans="1:55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</row>
    <row r="350" spans="1:55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</row>
    <row r="351" spans="1:55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</row>
    <row r="352" spans="1:55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</row>
    <row r="353" spans="1:55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</row>
    <row r="354" spans="1:55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</row>
    <row r="355" spans="1:55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</row>
    <row r="356" spans="1:55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</row>
    <row r="357" spans="1:55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</row>
    <row r="358" spans="1:55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</row>
    <row r="359" spans="1:55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</row>
    <row r="360" spans="1:55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</row>
    <row r="361" spans="1:55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</row>
    <row r="362" spans="1:55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</row>
    <row r="363" spans="1:55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</row>
    <row r="364" spans="1:55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</row>
    <row r="365" spans="1:55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</row>
    <row r="366" spans="1:55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</row>
    <row r="367" spans="1:55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</row>
    <row r="368" spans="1:55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</row>
    <row r="369" spans="1:55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</row>
    <row r="370" spans="1:55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</row>
    <row r="371" spans="1:55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</row>
    <row r="372" spans="1:55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</row>
    <row r="373" spans="1:55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</row>
    <row r="374" spans="1:55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</row>
    <row r="375" spans="1:55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</row>
    <row r="376" spans="1:55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</row>
    <row r="377" spans="1:55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</row>
    <row r="378" spans="1:55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</row>
    <row r="379" spans="1:55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</row>
    <row r="380" spans="1:55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</row>
    <row r="381" spans="1:55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</row>
    <row r="382" spans="1:55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</row>
    <row r="383" spans="1:55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</row>
    <row r="384" spans="1:55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</row>
    <row r="385" spans="1:55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</row>
    <row r="386" spans="1:55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</row>
    <row r="387" spans="1:55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</row>
    <row r="388" spans="1:55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</row>
    <row r="389" spans="1:55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</row>
    <row r="390" spans="1:55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</row>
    <row r="391" spans="1:55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</row>
    <row r="392" spans="1:55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</row>
    <row r="393" spans="1:55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</row>
    <row r="394" spans="1:55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</row>
    <row r="395" spans="1:55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</row>
    <row r="396" spans="1:55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</row>
    <row r="397" spans="1:55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</row>
    <row r="398" spans="1:55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</row>
    <row r="399" spans="1:55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</row>
    <row r="400" spans="1:55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</row>
    <row r="401" spans="1:55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</row>
    <row r="402" spans="1:55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</row>
    <row r="403" spans="1:55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</row>
    <row r="404" spans="1:55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</row>
    <row r="405" spans="1:55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</row>
    <row r="406" spans="1:55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</row>
    <row r="407" spans="1:55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</row>
    <row r="408" spans="1:55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</row>
    <row r="409" spans="1:55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</row>
    <row r="410" spans="1:55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</row>
    <row r="411" spans="1:55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</row>
    <row r="412" spans="1:55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</row>
    <row r="413" spans="1:55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</row>
    <row r="414" spans="1:55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</row>
    <row r="415" spans="1:55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</row>
    <row r="416" spans="1:55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</row>
    <row r="417" spans="1:55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</row>
    <row r="418" spans="1:55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</row>
    <row r="419" spans="1:55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</row>
    <row r="420" spans="1:55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</row>
    <row r="421" spans="1:55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</row>
    <row r="422" spans="1:55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</row>
    <row r="423" spans="1:55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</row>
    <row r="424" spans="1:55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</row>
    <row r="425" spans="1:55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</row>
    <row r="426" spans="1:55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</row>
    <row r="427" spans="1:55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</row>
    <row r="428" spans="1:55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</row>
    <row r="429" spans="1:55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</row>
    <row r="430" spans="1:55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</row>
    <row r="431" spans="1:55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</row>
    <row r="432" spans="1:55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</row>
    <row r="433" spans="1:55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</row>
    <row r="434" spans="1:55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</row>
    <row r="435" spans="1:55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</row>
    <row r="436" spans="1:55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</row>
    <row r="437" spans="1:55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</row>
    <row r="438" spans="1:55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</row>
    <row r="439" spans="1:55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</row>
    <row r="440" spans="1:55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</row>
    <row r="441" spans="1:55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</row>
    <row r="442" spans="1:55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</row>
    <row r="443" spans="1:55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</row>
    <row r="444" spans="1:55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</row>
    <row r="445" spans="1:55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</row>
    <row r="446" spans="1:55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</row>
    <row r="447" spans="1:55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</row>
    <row r="448" spans="1:55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</row>
    <row r="449" spans="1:55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</row>
    <row r="450" spans="1:55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</row>
    <row r="451" spans="1:55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</row>
    <row r="452" spans="1:55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</row>
    <row r="453" spans="1:55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</row>
    <row r="454" spans="1:55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</row>
    <row r="455" spans="1:55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</row>
    <row r="456" spans="1:55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</row>
    <row r="457" spans="1:55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</row>
    <row r="458" spans="1:55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</row>
    <row r="459" spans="1:55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</row>
    <row r="460" spans="1:55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</row>
    <row r="461" spans="1:55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</row>
    <row r="462" spans="1:55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</row>
    <row r="463" spans="1:55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</row>
    <row r="464" spans="1:55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</row>
    <row r="465" spans="1:55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</row>
    <row r="466" spans="1:55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</row>
    <row r="467" spans="1:55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</row>
    <row r="468" spans="1:55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</row>
    <row r="469" spans="1:55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</row>
    <row r="470" spans="1:55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</row>
    <row r="471" spans="1:55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</row>
    <row r="472" spans="1:55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</row>
    <row r="473" spans="1:55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</row>
    <row r="474" spans="1:55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</row>
    <row r="475" spans="1:55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</row>
    <row r="476" spans="1:55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</row>
    <row r="477" spans="1:55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</row>
    <row r="478" spans="1:55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</row>
    <row r="479" spans="1:55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</row>
    <row r="480" spans="1:55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</row>
    <row r="481" spans="1:55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</row>
    <row r="482" spans="1:55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</row>
    <row r="483" spans="1:55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</row>
    <row r="484" spans="1:55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</row>
    <row r="485" spans="1:55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</row>
    <row r="486" spans="1:55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</row>
    <row r="487" spans="1:55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</row>
    <row r="488" spans="1:55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</row>
    <row r="489" spans="1:55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</row>
    <row r="490" spans="1:55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</row>
    <row r="491" spans="1:55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</row>
    <row r="492" spans="1:55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</row>
    <row r="493" spans="1:55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</row>
    <row r="494" spans="1:55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</row>
    <row r="495" spans="1:55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</row>
    <row r="496" spans="1:55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</row>
    <row r="497" spans="1:55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</row>
    <row r="498" spans="1:55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</row>
    <row r="499" spans="1:55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</row>
    <row r="500" spans="1:55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</row>
    <row r="501" spans="1:55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</row>
    <row r="502" spans="1:55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</row>
    <row r="503" spans="1:55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</row>
    <row r="504" spans="1:55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</row>
    <row r="505" spans="1:55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</row>
    <row r="506" spans="1:55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</row>
    <row r="507" spans="1:55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</row>
    <row r="508" spans="1:55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</row>
    <row r="509" spans="1:55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</row>
    <row r="510" spans="1:55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</row>
    <row r="511" spans="1:55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</row>
    <row r="512" spans="1:55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</row>
    <row r="513" spans="1:55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</row>
    <row r="514" spans="1:55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</row>
    <row r="515" spans="1:55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</row>
    <row r="516" spans="1:55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</row>
    <row r="517" spans="1:55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</row>
    <row r="518" spans="1:55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</row>
    <row r="519" spans="1:55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</row>
    <row r="520" spans="1:55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</row>
    <row r="521" spans="1:55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</row>
    <row r="522" spans="1:55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</row>
    <row r="523" spans="1:55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</row>
    <row r="524" spans="1:55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</row>
    <row r="525" spans="1:55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</row>
    <row r="526" spans="1:55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</row>
    <row r="527" spans="1:55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</row>
    <row r="528" spans="1:55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</row>
    <row r="529" spans="1:55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</row>
    <row r="530" spans="1:55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</row>
    <row r="531" spans="1:55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</row>
    <row r="532" spans="1:55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</row>
    <row r="533" spans="1:55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</row>
    <row r="534" spans="1:55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</row>
    <row r="535" spans="1:55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</row>
    <row r="536" spans="1:55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</row>
    <row r="537" spans="1:55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</row>
    <row r="538" spans="1:55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</row>
    <row r="539" spans="1:55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</row>
    <row r="540" spans="1:55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</row>
    <row r="541" spans="1:55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</row>
    <row r="542" spans="1:55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</row>
    <row r="543" spans="1:55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</row>
    <row r="544" spans="1:55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</row>
    <row r="545" spans="1:55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</row>
    <row r="546" spans="1:55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</row>
    <row r="547" spans="1:55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</row>
    <row r="548" spans="1:55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</row>
    <row r="549" spans="1:55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</row>
    <row r="550" spans="1:55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</row>
    <row r="551" spans="1:55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</row>
    <row r="552" spans="1:55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</row>
    <row r="553" spans="1:55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</row>
    <row r="554" spans="1:55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</row>
    <row r="555" spans="1:55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</row>
    <row r="556" spans="1:55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</row>
    <row r="557" spans="1:55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</row>
    <row r="558" spans="1:55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</row>
    <row r="559" spans="1:55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</row>
    <row r="560" spans="1:55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</row>
    <row r="561" spans="1:55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</row>
    <row r="562" spans="1:55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</row>
    <row r="563" spans="1:55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</row>
    <row r="564" spans="1:55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</row>
    <row r="565" spans="1:55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</row>
    <row r="566" spans="1:55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</row>
    <row r="567" spans="1:55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</row>
    <row r="568" spans="1:55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</row>
    <row r="569" spans="1:55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</row>
    <row r="570" spans="1:55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</row>
    <row r="571" spans="1:55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</row>
    <row r="572" spans="1:55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</row>
    <row r="573" spans="1:55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</row>
    <row r="574" spans="1:55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</row>
    <row r="575" spans="1:55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</row>
    <row r="576" spans="1:55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</row>
    <row r="577" spans="1:55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</row>
    <row r="578" spans="1:55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</row>
    <row r="579" spans="1:55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</row>
    <row r="580" spans="1:55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</row>
    <row r="581" spans="1:55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</row>
    <row r="582" spans="1:55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</row>
    <row r="583" spans="1:55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</row>
    <row r="584" spans="1:55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</row>
    <row r="585" spans="1:55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</row>
    <row r="586" spans="1:55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</row>
    <row r="587" spans="1:55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</row>
    <row r="588" spans="1:55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</row>
    <row r="589" spans="1:55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</row>
    <row r="590" spans="1:55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</row>
    <row r="591" spans="1:55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</row>
    <row r="592" spans="1:55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</row>
    <row r="593" spans="1:55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</row>
    <row r="594" spans="1:55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</row>
    <row r="595" spans="1:55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</row>
    <row r="596" spans="1:55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</row>
    <row r="597" spans="1:55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</row>
    <row r="598" spans="1:55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</row>
    <row r="599" spans="1:55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</row>
    <row r="600" spans="1:55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</row>
    <row r="601" spans="1:55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</row>
    <row r="602" spans="1:55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</row>
    <row r="603" spans="1:55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</row>
    <row r="604" spans="1:55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</row>
    <row r="605" spans="1:55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</row>
    <row r="606" spans="1:55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</row>
    <row r="607" spans="1:55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</row>
    <row r="608" spans="1:55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</row>
    <row r="609" spans="1:55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</row>
    <row r="610" spans="1:55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</row>
    <row r="611" spans="1:55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</row>
    <row r="612" spans="1:55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</row>
    <row r="613" spans="1:55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</row>
    <row r="614" spans="1:55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</row>
    <row r="615" spans="1:55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</row>
    <row r="616" spans="1:55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</row>
    <row r="617" spans="1:55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</row>
    <row r="618" spans="1:55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</row>
    <row r="619" spans="1:55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</row>
    <row r="620" spans="1:55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</row>
    <row r="621" spans="1:55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</row>
    <row r="622" spans="1:55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</row>
    <row r="623" spans="1:55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</row>
    <row r="624" spans="1:55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</row>
    <row r="625" spans="1:55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</row>
    <row r="626" spans="1:55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</row>
    <row r="627" spans="1:55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</row>
    <row r="628" spans="1:55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</row>
    <row r="629" spans="1:55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</row>
    <row r="630" spans="1:55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</row>
    <row r="631" spans="1:55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</row>
    <row r="632" spans="1:55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</row>
    <row r="633" spans="1:55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</row>
    <row r="634" spans="1:55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</row>
    <row r="635" spans="1:55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</row>
    <row r="636" spans="1:55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</row>
    <row r="637" spans="1:55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</row>
    <row r="638" spans="1:55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</row>
    <row r="639" spans="1:55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</row>
    <row r="640" spans="1:55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</row>
    <row r="641" spans="1:55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</row>
    <row r="642" spans="1:55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</row>
    <row r="643" spans="1:55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</row>
    <row r="644" spans="1:55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</row>
    <row r="645" spans="1:55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</row>
    <row r="646" spans="1:55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</row>
    <row r="647" spans="1:55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</row>
    <row r="648" spans="1:55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</row>
    <row r="649" spans="1:55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</row>
    <row r="650" spans="1:55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</row>
    <row r="651" spans="1:55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</row>
    <row r="652" spans="1:55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</row>
    <row r="653" spans="1:55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</row>
    <row r="654" spans="1:55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</row>
    <row r="655" spans="1:55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</row>
    <row r="656" spans="1:55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</row>
  </sheetData>
  <mergeCells count="8">
    <mergeCell ref="A16:D16"/>
    <mergeCell ref="A23:D23"/>
    <mergeCell ref="A28:D28"/>
    <mergeCell ref="A1:F1"/>
    <mergeCell ref="C3:D3"/>
    <mergeCell ref="A6:D6"/>
    <mergeCell ref="A12:D12"/>
    <mergeCell ref="A14:D14"/>
  </mergeCells>
  <dataValidations count="1">
    <dataValidation type="whole" allowBlank="1" showInputMessage="1" showErrorMessage="1" sqref="C13 C15 C17 C20 C24:C27 C32 C35:C37 C11">
      <formula1>0</formula1>
      <formula2>100</formula2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EAFE4B9D-DD75-40F7-A543-23EF23F46F06}">
            <xm:f>'Главный лист'!$C$16="Нет"</xm:f>
            <x14:dxf>
              <fill>
                <patternFill>
                  <bgColor theme="0" tint="-0.499984740745262"/>
                </patternFill>
              </fill>
            </x14:dxf>
          </x14:cfRule>
          <x14:cfRule type="expression" priority="2" id="{EFBFA1CF-6EA6-48FD-97A7-D57FA291D5F3}">
            <xm:f>'Рабочий лист'!$L$41&lt;&gt;'Рабочий лист'!$M$41</xm:f>
            <x14:dxf>
              <fill>
                <patternFill>
                  <bgColor rgb="FFC00000"/>
                </patternFill>
              </fill>
            </x14:dxf>
          </x14:cfRule>
          <x14:cfRule type="expression" priority="3" id="{B6EC41DB-63F1-46AD-8CDB-F8588BA854DD}">
            <xm:f>'Рабочий лист'!$L$41='Рабочий лист'!$M$41</xm:f>
            <x14:dxf>
              <fill>
                <patternFill>
                  <bgColor rgb="FF00B050"/>
                </patternFill>
              </fill>
            </x14:dxf>
          </x14:cfRule>
          <xm:sqref>C3:D3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'Рабочий лист'!$A$1:$A$2</xm:f>
          </x14:formula1>
          <xm:sqref>C34 C21:C22 C7:C10 C30:C31</xm:sqref>
        </x14:dataValidation>
        <x14:dataValidation type="list" allowBlank="1" showInputMessage="1" showErrorMessage="1">
          <x14:formula1>
            <xm:f>'Рабочий лист'!$A$10:$A$12</xm:f>
          </x14:formula1>
          <xm:sqref>C18 C29</xm:sqref>
        </x14:dataValidation>
        <x14:dataValidation type="list" allowBlank="1" showInputMessage="1" showErrorMessage="1">
          <x14:formula1>
            <xm:f>'Рабочий лист'!$A$4:$A$8</xm:f>
          </x14:formula1>
          <xm:sqref>C33 C19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AU534"/>
  <sheetViews>
    <sheetView topLeftCell="A27" zoomScaleNormal="100" workbookViewId="0">
      <selection activeCell="B28" sqref="B28"/>
    </sheetView>
  </sheetViews>
  <sheetFormatPr defaultRowHeight="15" x14ac:dyDescent="0.25"/>
  <cols>
    <col min="2" max="2" width="54.140625" customWidth="1"/>
    <col min="3" max="3" width="30.42578125" customWidth="1"/>
    <col min="4" max="4" width="44.140625" customWidth="1"/>
  </cols>
  <sheetData>
    <row r="1" spans="1:47" ht="51" customHeight="1" thickBot="1" x14ac:dyDescent="0.4">
      <c r="A1" s="81" t="s">
        <v>131</v>
      </c>
      <c r="B1" s="82"/>
      <c r="C1" s="82"/>
      <c r="D1" s="82"/>
      <c r="E1" s="37"/>
      <c r="F1" s="38"/>
      <c r="G1" s="1"/>
      <c r="H1" s="43"/>
      <c r="I1" s="43"/>
      <c r="J1" s="43"/>
      <c r="K1" s="43"/>
      <c r="L1" s="43"/>
      <c r="M1" s="43"/>
      <c r="N1" s="43"/>
      <c r="O1" s="43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</row>
    <row r="2" spans="1:47" ht="15" customHeight="1" thickBot="1" x14ac:dyDescent="0.3">
      <c r="A2" s="13"/>
      <c r="B2" s="14"/>
      <c r="C2" s="14"/>
      <c r="D2" s="14"/>
      <c r="E2" s="1"/>
      <c r="F2" s="3"/>
      <c r="G2" s="1"/>
      <c r="H2" s="39"/>
      <c r="I2" s="39"/>
      <c r="J2" s="39"/>
      <c r="K2" s="39"/>
      <c r="L2" s="39"/>
      <c r="M2" s="39"/>
      <c r="N2" s="39"/>
      <c r="O2" s="39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</row>
    <row r="3" spans="1:47" ht="15" customHeight="1" thickBot="1" x14ac:dyDescent="0.3">
      <c r="A3" s="15"/>
      <c r="B3" s="45" t="s">
        <v>20</v>
      </c>
      <c r="C3" s="149" t="str">
        <f>IF('Главный лист'!C17="Нет","Заполнять не нужно",'Рабочий лист'!P35)</f>
        <v>Отлично</v>
      </c>
      <c r="D3" s="150"/>
      <c r="E3" s="1"/>
      <c r="F3" s="3"/>
      <c r="G3" s="1"/>
      <c r="H3" s="39"/>
      <c r="I3" s="39"/>
      <c r="J3" s="39"/>
      <c r="K3" s="39"/>
      <c r="L3" s="39"/>
      <c r="M3" s="39"/>
      <c r="N3" s="39"/>
      <c r="O3" s="39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</row>
    <row r="4" spans="1:47" ht="14.45" customHeight="1" x14ac:dyDescent="0.25">
      <c r="A4" s="13"/>
      <c r="B4" s="14"/>
      <c r="C4" s="14"/>
      <c r="D4" s="14"/>
      <c r="E4" s="1"/>
      <c r="F4" s="3"/>
      <c r="G4" s="1"/>
      <c r="H4" s="39"/>
      <c r="I4" s="39"/>
      <c r="J4" s="39"/>
      <c r="K4" s="39"/>
      <c r="L4" s="39"/>
      <c r="M4" s="39"/>
      <c r="N4" s="39"/>
      <c r="O4" s="39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</row>
    <row r="5" spans="1:47" ht="15.6" customHeight="1" x14ac:dyDescent="0.25">
      <c r="A5" s="4" t="s">
        <v>10</v>
      </c>
      <c r="B5" s="62" t="s">
        <v>21</v>
      </c>
      <c r="C5" s="62" t="s">
        <v>22</v>
      </c>
      <c r="D5" s="62" t="s">
        <v>23</v>
      </c>
      <c r="E5" s="1"/>
      <c r="F5" s="3"/>
      <c r="G5" s="1"/>
      <c r="H5" s="39"/>
      <c r="I5" s="39"/>
      <c r="J5" s="39"/>
      <c r="K5" s="39"/>
      <c r="L5" s="39"/>
      <c r="M5" s="39"/>
      <c r="N5" s="39"/>
      <c r="O5" s="39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</row>
    <row r="6" spans="1:47" ht="15.6" customHeight="1" x14ac:dyDescent="0.25">
      <c r="A6" s="142" t="s">
        <v>293</v>
      </c>
      <c r="B6" s="143"/>
      <c r="C6" s="143"/>
      <c r="D6" s="144"/>
      <c r="E6" s="1"/>
      <c r="F6" s="3"/>
      <c r="G6" s="1"/>
      <c r="H6" s="39"/>
      <c r="I6" s="39"/>
      <c r="J6" s="39"/>
      <c r="K6" s="39"/>
      <c r="L6" s="39"/>
      <c r="M6" s="39"/>
      <c r="N6" s="39"/>
      <c r="O6" s="39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</row>
    <row r="7" spans="1:47" ht="105" x14ac:dyDescent="0.25">
      <c r="A7" s="33" t="s">
        <v>226</v>
      </c>
      <c r="B7" s="36" t="s">
        <v>132</v>
      </c>
      <c r="C7" s="28" t="s">
        <v>209</v>
      </c>
      <c r="D7" s="28" t="s">
        <v>473</v>
      </c>
      <c r="E7" s="1"/>
      <c r="F7" s="3"/>
      <c r="G7" s="1"/>
      <c r="H7" s="39"/>
      <c r="I7" s="39"/>
      <c r="J7" s="39"/>
      <c r="K7" s="39"/>
      <c r="L7" s="39"/>
      <c r="M7" s="39"/>
      <c r="N7" s="39"/>
      <c r="O7" s="39"/>
      <c r="P7" s="1"/>
      <c r="Q7" s="39"/>
      <c r="R7" s="39"/>
      <c r="S7" s="39"/>
      <c r="T7" s="39"/>
      <c r="U7" s="39"/>
      <c r="V7" s="39"/>
      <c r="W7" s="39"/>
      <c r="X7" s="39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</row>
    <row r="8" spans="1:47" ht="60" x14ac:dyDescent="0.25">
      <c r="A8" s="33" t="s">
        <v>338</v>
      </c>
      <c r="B8" s="26" t="s">
        <v>133</v>
      </c>
      <c r="C8" s="6" t="s">
        <v>207</v>
      </c>
      <c r="D8" s="35"/>
      <c r="E8" s="1"/>
      <c r="F8" s="3"/>
      <c r="G8" s="1"/>
      <c r="H8" s="39"/>
      <c r="I8" s="39"/>
      <c r="J8" s="39"/>
      <c r="K8" s="39"/>
      <c r="L8" s="39"/>
      <c r="M8" s="39"/>
      <c r="N8" s="39"/>
      <c r="O8" s="39"/>
      <c r="P8" s="1"/>
      <c r="Q8" s="39"/>
      <c r="R8" s="39"/>
      <c r="S8" s="39"/>
      <c r="T8" s="39"/>
      <c r="U8" s="39"/>
      <c r="V8" s="39"/>
      <c r="W8" s="39"/>
      <c r="X8" s="39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</row>
    <row r="9" spans="1:47" ht="75" x14ac:dyDescent="0.25">
      <c r="A9" s="33" t="s">
        <v>339</v>
      </c>
      <c r="B9" s="26" t="s">
        <v>134</v>
      </c>
      <c r="C9" s="6">
        <v>0</v>
      </c>
      <c r="D9" s="35"/>
      <c r="E9" s="1"/>
      <c r="F9" s="3"/>
      <c r="G9" s="1"/>
      <c r="H9" s="39"/>
      <c r="I9" s="39"/>
      <c r="J9" s="39"/>
      <c r="K9" s="39"/>
      <c r="L9" s="39"/>
      <c r="M9" s="39"/>
      <c r="N9" s="39"/>
      <c r="O9" s="39"/>
      <c r="P9" s="1"/>
      <c r="Q9" s="39"/>
      <c r="R9" s="39"/>
      <c r="S9" s="39"/>
      <c r="T9" s="39"/>
      <c r="U9" s="39"/>
      <c r="V9" s="39"/>
      <c r="W9" s="39"/>
      <c r="X9" s="39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</row>
    <row r="10" spans="1:47" ht="30" x14ac:dyDescent="0.25">
      <c r="A10" s="33" t="s">
        <v>253</v>
      </c>
      <c r="B10" s="36" t="s">
        <v>135</v>
      </c>
      <c r="C10" s="6" t="s">
        <v>207</v>
      </c>
      <c r="D10" s="35"/>
      <c r="E10" s="1"/>
      <c r="F10" s="3"/>
      <c r="G10" s="1"/>
      <c r="H10" s="39"/>
      <c r="I10" s="39"/>
      <c r="J10" s="39"/>
      <c r="K10" s="39"/>
      <c r="L10" s="39"/>
      <c r="M10" s="39"/>
      <c r="N10" s="39"/>
      <c r="O10" s="39"/>
      <c r="P10" s="1"/>
      <c r="Q10" s="160"/>
      <c r="R10" s="160"/>
      <c r="S10" s="160"/>
      <c r="T10" s="160"/>
      <c r="U10" s="160"/>
      <c r="V10" s="160"/>
      <c r="W10" s="160"/>
      <c r="X10" s="160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</row>
    <row r="11" spans="1:47" ht="30" x14ac:dyDescent="0.25">
      <c r="A11" s="33" t="s">
        <v>254</v>
      </c>
      <c r="B11" s="36" t="s">
        <v>136</v>
      </c>
      <c r="C11" s="6" t="s">
        <v>15</v>
      </c>
      <c r="D11" s="35"/>
      <c r="E11" s="1"/>
      <c r="F11" s="3"/>
      <c r="G11" s="1"/>
      <c r="H11" s="39"/>
      <c r="I11" s="39"/>
      <c r="J11" s="39"/>
      <c r="K11" s="39"/>
      <c r="L11" s="39"/>
      <c r="M11" s="39"/>
      <c r="N11" s="39"/>
      <c r="O11" s="39"/>
      <c r="P11" s="1"/>
      <c r="Q11" s="160"/>
      <c r="R11" s="160"/>
      <c r="S11" s="160"/>
      <c r="T11" s="160"/>
      <c r="U11" s="160"/>
      <c r="V11" s="160"/>
      <c r="W11" s="160"/>
      <c r="X11" s="160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</row>
    <row r="12" spans="1:47" ht="60" x14ac:dyDescent="0.25">
      <c r="A12" s="33" t="s">
        <v>255</v>
      </c>
      <c r="B12" s="36" t="s">
        <v>137</v>
      </c>
      <c r="C12" s="6" t="s">
        <v>15</v>
      </c>
      <c r="D12" s="35"/>
      <c r="E12" s="1"/>
      <c r="F12" s="3"/>
      <c r="G12" s="1"/>
      <c r="H12" s="39"/>
      <c r="I12" s="39"/>
      <c r="J12" s="39"/>
      <c r="K12" s="39"/>
      <c r="L12" s="39"/>
      <c r="M12" s="39"/>
      <c r="N12" s="39"/>
      <c r="O12" s="39"/>
      <c r="P12" s="1"/>
      <c r="Q12" s="160"/>
      <c r="R12" s="160"/>
      <c r="S12" s="160"/>
      <c r="T12" s="160"/>
      <c r="U12" s="160"/>
      <c r="V12" s="160"/>
      <c r="W12" s="160"/>
      <c r="X12" s="160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</row>
    <row r="13" spans="1:47" ht="105" x14ac:dyDescent="0.25">
      <c r="A13" s="33" t="s">
        <v>340</v>
      </c>
      <c r="B13" s="26" t="s">
        <v>138</v>
      </c>
      <c r="C13" s="6" t="s">
        <v>207</v>
      </c>
      <c r="D13" s="35"/>
      <c r="E13" s="1"/>
      <c r="F13" s="3"/>
      <c r="G13" s="1"/>
      <c r="H13" s="39"/>
      <c r="I13" s="39"/>
      <c r="J13" s="39"/>
      <c r="K13" s="39"/>
      <c r="L13" s="39"/>
      <c r="M13" s="39"/>
      <c r="N13" s="39"/>
      <c r="O13" s="39"/>
      <c r="P13" s="1"/>
      <c r="Q13" s="160"/>
      <c r="R13" s="160"/>
      <c r="S13" s="160"/>
      <c r="T13" s="160"/>
      <c r="U13" s="160"/>
      <c r="V13" s="160"/>
      <c r="W13" s="160"/>
      <c r="X13" s="160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</row>
    <row r="14" spans="1:47" ht="120" x14ac:dyDescent="0.25">
      <c r="A14" s="33" t="s">
        <v>341</v>
      </c>
      <c r="B14" s="26" t="s">
        <v>139</v>
      </c>
      <c r="C14" s="6">
        <v>0</v>
      </c>
      <c r="D14" s="35"/>
      <c r="E14" s="1"/>
      <c r="F14" s="3"/>
      <c r="G14" s="1"/>
      <c r="H14" s="39"/>
      <c r="I14" s="39"/>
      <c r="J14" s="39"/>
      <c r="K14" s="39"/>
      <c r="L14" s="39"/>
      <c r="M14" s="39"/>
      <c r="N14" s="39"/>
      <c r="O14" s="39"/>
      <c r="P14" s="1"/>
      <c r="Q14" s="160"/>
      <c r="R14" s="160"/>
      <c r="S14" s="160"/>
      <c r="T14" s="160"/>
      <c r="U14" s="160"/>
      <c r="V14" s="160"/>
      <c r="W14" s="160"/>
      <c r="X14" s="160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</row>
    <row r="15" spans="1:47" ht="18.75" x14ac:dyDescent="0.25">
      <c r="A15" s="157" t="s">
        <v>294</v>
      </c>
      <c r="B15" s="158"/>
      <c r="C15" s="158"/>
      <c r="D15" s="159"/>
      <c r="E15" s="1"/>
      <c r="F15" s="3"/>
      <c r="G15" s="1"/>
      <c r="H15" s="39"/>
      <c r="I15" s="39"/>
      <c r="J15" s="39"/>
      <c r="K15" s="39"/>
      <c r="L15" s="39"/>
      <c r="M15" s="39"/>
      <c r="N15" s="39"/>
      <c r="O15" s="39"/>
      <c r="P15" s="1"/>
      <c r="Q15" s="160"/>
      <c r="R15" s="160"/>
      <c r="S15" s="160"/>
      <c r="T15" s="160"/>
      <c r="U15" s="160"/>
      <c r="V15" s="160"/>
      <c r="W15" s="160"/>
      <c r="X15" s="160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</row>
    <row r="16" spans="1:47" ht="45" x14ac:dyDescent="0.25">
      <c r="A16" s="33" t="s">
        <v>228</v>
      </c>
      <c r="B16" s="36" t="s">
        <v>140</v>
      </c>
      <c r="C16" s="6" t="s">
        <v>15</v>
      </c>
      <c r="D16" s="35"/>
      <c r="E16" s="1"/>
      <c r="F16" s="3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</row>
    <row r="17" spans="1:47" x14ac:dyDescent="0.25">
      <c r="A17" s="157" t="s">
        <v>295</v>
      </c>
      <c r="B17" s="158"/>
      <c r="C17" s="158"/>
      <c r="D17" s="159"/>
      <c r="E17" s="1"/>
      <c r="F17" s="3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</row>
    <row r="18" spans="1:47" ht="30" x14ac:dyDescent="0.25">
      <c r="A18" s="33" t="s">
        <v>231</v>
      </c>
      <c r="B18" s="36" t="s">
        <v>141</v>
      </c>
      <c r="C18" s="6" t="s">
        <v>15</v>
      </c>
      <c r="D18" s="35"/>
      <c r="E18" s="1"/>
      <c r="F18" s="3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</row>
    <row r="19" spans="1:47" ht="75" x14ac:dyDescent="0.25">
      <c r="A19" s="33" t="s">
        <v>275</v>
      </c>
      <c r="B19" s="36" t="s">
        <v>142</v>
      </c>
      <c r="C19" s="6">
        <v>0</v>
      </c>
      <c r="D19" s="35"/>
      <c r="E19" s="1"/>
      <c r="F19" s="3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</row>
    <row r="20" spans="1:47" ht="60" x14ac:dyDescent="0.25">
      <c r="A20" s="33" t="s">
        <v>297</v>
      </c>
      <c r="B20" s="36" t="s">
        <v>143</v>
      </c>
      <c r="C20" s="6" t="s">
        <v>15</v>
      </c>
      <c r="D20" s="35"/>
      <c r="E20" s="1"/>
      <c r="F20" s="3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</row>
    <row r="21" spans="1:47" ht="45" x14ac:dyDescent="0.25">
      <c r="A21" s="33" t="s">
        <v>298</v>
      </c>
      <c r="B21" s="36" t="s">
        <v>144</v>
      </c>
      <c r="C21" s="6" t="s">
        <v>15</v>
      </c>
      <c r="D21" s="35"/>
      <c r="E21" s="1"/>
      <c r="F21" s="3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</row>
    <row r="22" spans="1:47" ht="45" x14ac:dyDescent="0.25">
      <c r="A22" s="33" t="s">
        <v>342</v>
      </c>
      <c r="B22" s="36" t="s">
        <v>145</v>
      </c>
      <c r="C22" s="6" t="s">
        <v>207</v>
      </c>
      <c r="D22" s="35"/>
      <c r="E22" s="1"/>
      <c r="F22" s="3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</row>
    <row r="23" spans="1:47" ht="45" x14ac:dyDescent="0.25">
      <c r="A23" s="33" t="s">
        <v>343</v>
      </c>
      <c r="B23" s="26" t="s">
        <v>146</v>
      </c>
      <c r="C23" s="6" t="s">
        <v>207</v>
      </c>
      <c r="D23" s="35"/>
      <c r="E23" s="1"/>
      <c r="F23" s="3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</row>
    <row r="24" spans="1:47" ht="90" x14ac:dyDescent="0.25">
      <c r="A24" s="33" t="s">
        <v>344</v>
      </c>
      <c r="B24" s="26" t="s">
        <v>147</v>
      </c>
      <c r="C24" s="6">
        <v>0</v>
      </c>
      <c r="D24" s="35"/>
      <c r="E24" s="1"/>
      <c r="F24" s="3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</row>
    <row r="25" spans="1:47" x14ac:dyDescent="0.25">
      <c r="A25" s="157" t="s">
        <v>296</v>
      </c>
      <c r="B25" s="158"/>
      <c r="C25" s="158"/>
      <c r="D25" s="159"/>
      <c r="E25" s="1"/>
      <c r="F25" s="3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</row>
    <row r="26" spans="1:47" ht="30" x14ac:dyDescent="0.25">
      <c r="A26" s="33" t="s">
        <v>317</v>
      </c>
      <c r="B26" s="26" t="s">
        <v>148</v>
      </c>
      <c r="C26" s="6" t="s">
        <v>207</v>
      </c>
      <c r="D26" s="35"/>
      <c r="E26" s="1"/>
      <c r="F26" s="3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</row>
    <row r="27" spans="1:47" ht="45" x14ac:dyDescent="0.25">
      <c r="A27" s="33" t="s">
        <v>318</v>
      </c>
      <c r="B27" s="26" t="s">
        <v>149</v>
      </c>
      <c r="C27" s="6">
        <v>0</v>
      </c>
      <c r="D27" s="35"/>
      <c r="E27" s="1"/>
      <c r="F27" s="3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</row>
    <row r="28" spans="1:47" ht="45" x14ac:dyDescent="0.25">
      <c r="A28" s="33" t="s">
        <v>233</v>
      </c>
      <c r="B28" s="36" t="s">
        <v>150</v>
      </c>
      <c r="C28" s="6">
        <v>100</v>
      </c>
      <c r="D28" s="35"/>
      <c r="E28" s="1"/>
      <c r="F28" s="3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</row>
    <row r="29" spans="1:47" x14ac:dyDescent="0.25">
      <c r="A29" s="2"/>
      <c r="B29" s="1"/>
      <c r="C29" s="1"/>
      <c r="D29" s="1"/>
      <c r="E29" s="1"/>
      <c r="F29" s="3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</row>
    <row r="30" spans="1:47" ht="15.75" thickBot="1" x14ac:dyDescent="0.3">
      <c r="A30" s="10"/>
      <c r="B30" s="11"/>
      <c r="C30" s="11"/>
      <c r="D30" s="11"/>
      <c r="E30" s="11"/>
      <c r="F30" s="12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</row>
    <row r="31" spans="1:4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</row>
    <row r="32" spans="1:4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</row>
    <row r="33" spans="1:4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</row>
    <row r="34" spans="1:4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</row>
    <row r="35" spans="1:4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</row>
    <row r="36" spans="1:4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</row>
    <row r="37" spans="1:4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</row>
    <row r="38" spans="1:4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</row>
    <row r="39" spans="1:4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</row>
    <row r="40" spans="1:4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</row>
    <row r="41" spans="1:4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</row>
    <row r="42" spans="1:4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</row>
    <row r="43" spans="1:4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</row>
    <row r="44" spans="1:4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</row>
    <row r="45" spans="1:4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</row>
    <row r="46" spans="1:4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</row>
    <row r="47" spans="1:4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</row>
    <row r="48" spans="1:4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</row>
    <row r="49" spans="1:4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</row>
    <row r="50" spans="1:4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</row>
    <row r="51" spans="1:4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</row>
    <row r="52" spans="1:4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</row>
    <row r="53" spans="1:4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</row>
    <row r="54" spans="1:4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</row>
    <row r="55" spans="1:4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</row>
    <row r="56" spans="1:4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</row>
    <row r="57" spans="1:4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</row>
    <row r="58" spans="1:4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</row>
    <row r="59" spans="1:4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</row>
    <row r="60" spans="1:4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</row>
    <row r="61" spans="1:4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</row>
    <row r="62" spans="1:4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</row>
    <row r="63" spans="1:4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</row>
    <row r="64" spans="1:4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</row>
    <row r="65" spans="1:4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</row>
    <row r="66" spans="1:4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</row>
    <row r="67" spans="1:4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</row>
    <row r="68" spans="1:4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</row>
    <row r="69" spans="1:4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</row>
    <row r="70" spans="1:4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</row>
    <row r="71" spans="1:4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</row>
    <row r="72" spans="1:4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</row>
    <row r="73" spans="1:4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</row>
    <row r="74" spans="1:4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</row>
    <row r="75" spans="1:4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</row>
    <row r="76" spans="1:4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</row>
    <row r="77" spans="1:4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</row>
    <row r="78" spans="1:4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</row>
    <row r="79" spans="1:4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</row>
    <row r="80" spans="1:4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</row>
    <row r="81" spans="1:4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</row>
    <row r="82" spans="1:4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</row>
    <row r="83" spans="1:4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</row>
    <row r="84" spans="1:4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</row>
    <row r="85" spans="1:4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</row>
    <row r="86" spans="1:4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</row>
    <row r="87" spans="1:4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</row>
    <row r="88" spans="1:4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</row>
    <row r="89" spans="1:4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</row>
    <row r="90" spans="1:4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</row>
    <row r="91" spans="1:4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</row>
    <row r="92" spans="1:4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</row>
    <row r="93" spans="1:4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</row>
    <row r="94" spans="1:4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</row>
    <row r="95" spans="1:4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</row>
    <row r="96" spans="1:4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</row>
    <row r="97" spans="1:4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</row>
    <row r="98" spans="1:4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</row>
    <row r="99" spans="1:4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</row>
    <row r="100" spans="1:4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</row>
    <row r="101" spans="1:4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</row>
    <row r="102" spans="1:4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</row>
    <row r="103" spans="1:4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</row>
    <row r="104" spans="1:4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</row>
    <row r="105" spans="1:4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</row>
    <row r="106" spans="1:4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</row>
    <row r="107" spans="1:4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</row>
    <row r="108" spans="1:4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</row>
    <row r="109" spans="1:4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</row>
    <row r="110" spans="1:4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</row>
    <row r="111" spans="1:4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</row>
    <row r="112" spans="1:4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</row>
    <row r="113" spans="1:4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</row>
    <row r="114" spans="1:4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</row>
    <row r="115" spans="1:4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</row>
    <row r="116" spans="1:4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</row>
    <row r="117" spans="1:4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</row>
    <row r="118" spans="1:4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</row>
    <row r="119" spans="1:4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</row>
    <row r="120" spans="1:4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</row>
    <row r="121" spans="1:4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</row>
    <row r="122" spans="1:4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</row>
    <row r="123" spans="1:4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</row>
    <row r="124" spans="1:4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</row>
    <row r="125" spans="1:4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</row>
    <row r="126" spans="1:4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</row>
    <row r="127" spans="1:4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</row>
    <row r="128" spans="1:4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</row>
    <row r="129" spans="1:4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</row>
    <row r="130" spans="1:4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</row>
    <row r="131" spans="1:4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</row>
    <row r="132" spans="1:4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</row>
    <row r="133" spans="1:4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</row>
    <row r="134" spans="1:4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</row>
    <row r="135" spans="1:4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</row>
    <row r="136" spans="1:4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</row>
    <row r="137" spans="1:4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</row>
    <row r="138" spans="1:4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</row>
    <row r="139" spans="1:4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</row>
    <row r="140" spans="1:4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</row>
    <row r="141" spans="1:4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</row>
    <row r="142" spans="1:4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</row>
    <row r="143" spans="1:4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</row>
    <row r="144" spans="1:4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</row>
    <row r="145" spans="1:4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</row>
    <row r="146" spans="1:4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</row>
    <row r="147" spans="1:4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</row>
    <row r="148" spans="1:4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</row>
    <row r="149" spans="1:4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</row>
    <row r="150" spans="1:4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</row>
    <row r="151" spans="1:4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</row>
    <row r="152" spans="1:4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</row>
    <row r="153" spans="1:4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</row>
    <row r="154" spans="1:4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</row>
    <row r="155" spans="1:4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</row>
    <row r="156" spans="1:4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</row>
    <row r="157" spans="1:4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</row>
    <row r="158" spans="1:4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</row>
    <row r="159" spans="1:4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</row>
    <row r="160" spans="1:4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</row>
    <row r="161" spans="1:4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</row>
    <row r="162" spans="1:4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</row>
    <row r="163" spans="1:4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</row>
    <row r="164" spans="1:4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</row>
    <row r="165" spans="1:4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</row>
    <row r="166" spans="1:4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</row>
    <row r="167" spans="1:4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</row>
    <row r="168" spans="1:4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</row>
    <row r="169" spans="1:4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</row>
    <row r="170" spans="1:4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</row>
    <row r="171" spans="1:4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</row>
    <row r="172" spans="1:4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</row>
    <row r="173" spans="1:4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</row>
    <row r="174" spans="1:4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</row>
    <row r="175" spans="1:4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</row>
    <row r="176" spans="1:4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</row>
    <row r="177" spans="1:4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</row>
    <row r="178" spans="1:4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</row>
    <row r="179" spans="1:4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</row>
    <row r="180" spans="1:4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</row>
    <row r="181" spans="1:4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</row>
    <row r="182" spans="1:4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</row>
    <row r="183" spans="1:4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</row>
    <row r="184" spans="1:4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</row>
    <row r="185" spans="1:4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</row>
    <row r="186" spans="1:4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</row>
    <row r="187" spans="1:4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</row>
    <row r="188" spans="1:4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</row>
    <row r="189" spans="1:4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</row>
    <row r="190" spans="1:4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</row>
    <row r="191" spans="1:4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</row>
    <row r="192" spans="1:4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</row>
    <row r="193" spans="1:4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</row>
    <row r="194" spans="1:4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</row>
    <row r="195" spans="1:4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</row>
    <row r="196" spans="1:4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</row>
    <row r="197" spans="1:4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</row>
    <row r="198" spans="1:4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</row>
    <row r="199" spans="1:4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</row>
    <row r="200" spans="1:4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</row>
    <row r="201" spans="1:4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</row>
    <row r="202" spans="1:4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</row>
    <row r="203" spans="1:4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</row>
    <row r="204" spans="1:4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</row>
    <row r="205" spans="1:4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</row>
    <row r="206" spans="1:4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</row>
    <row r="207" spans="1:4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</row>
    <row r="208" spans="1:4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</row>
    <row r="209" spans="1:4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</row>
    <row r="210" spans="1:4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</row>
    <row r="211" spans="1:4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</row>
    <row r="212" spans="1:4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</row>
    <row r="213" spans="1:4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</row>
    <row r="214" spans="1:4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</row>
    <row r="215" spans="1:4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</row>
    <row r="216" spans="1:4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</row>
    <row r="217" spans="1:4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</row>
    <row r="218" spans="1:4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</row>
    <row r="219" spans="1:4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</row>
    <row r="220" spans="1:4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</row>
    <row r="221" spans="1:4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</row>
    <row r="222" spans="1:4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</row>
    <row r="223" spans="1:4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</row>
    <row r="224" spans="1:4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</row>
    <row r="225" spans="1:4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</row>
    <row r="226" spans="1:4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</row>
    <row r="227" spans="1:4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</row>
    <row r="228" spans="1:4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</row>
    <row r="229" spans="1:4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</row>
    <row r="230" spans="1:4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</row>
    <row r="231" spans="1:4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</row>
    <row r="232" spans="1:4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</row>
    <row r="233" spans="1:4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</row>
    <row r="234" spans="1:4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</row>
    <row r="235" spans="1:4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</row>
    <row r="236" spans="1:4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</row>
    <row r="237" spans="1:4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</row>
    <row r="238" spans="1:4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</row>
    <row r="239" spans="1:4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</row>
    <row r="240" spans="1:4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</row>
    <row r="241" spans="1:4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</row>
    <row r="242" spans="1:4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</row>
    <row r="243" spans="1:4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</row>
    <row r="244" spans="1:4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</row>
    <row r="245" spans="1:4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</row>
    <row r="246" spans="1:4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</row>
    <row r="247" spans="1:4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</row>
    <row r="248" spans="1:4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</row>
    <row r="249" spans="1:4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</row>
    <row r="250" spans="1:4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</row>
    <row r="251" spans="1:4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</row>
    <row r="252" spans="1:4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</row>
    <row r="253" spans="1:4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</row>
    <row r="254" spans="1:4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</row>
    <row r="255" spans="1:4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</row>
    <row r="256" spans="1:4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</row>
    <row r="257" spans="1:4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</row>
    <row r="258" spans="1:4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</row>
    <row r="259" spans="1:4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</row>
    <row r="260" spans="1:4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</row>
    <row r="261" spans="1:4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</row>
    <row r="262" spans="1:4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</row>
    <row r="263" spans="1:4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</row>
    <row r="264" spans="1:4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</row>
    <row r="265" spans="1:4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</row>
    <row r="266" spans="1:4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</row>
    <row r="267" spans="1:4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</row>
    <row r="268" spans="1:4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</row>
    <row r="269" spans="1:4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</row>
    <row r="270" spans="1:4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</row>
    <row r="271" spans="1:4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</row>
    <row r="272" spans="1:4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</row>
    <row r="273" spans="1:4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</row>
    <row r="274" spans="1:4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</row>
    <row r="275" spans="1:4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</row>
    <row r="276" spans="1:4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</row>
    <row r="277" spans="1:4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</row>
    <row r="278" spans="1:4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</row>
    <row r="279" spans="1:4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</row>
    <row r="280" spans="1:4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</row>
    <row r="281" spans="1:4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</row>
    <row r="282" spans="1:4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</row>
    <row r="283" spans="1:4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</row>
    <row r="284" spans="1:4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</row>
    <row r="285" spans="1:4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</row>
    <row r="286" spans="1:4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</row>
    <row r="287" spans="1:4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</row>
    <row r="288" spans="1:4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</row>
    <row r="289" spans="1:4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</row>
    <row r="290" spans="1:4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</row>
    <row r="291" spans="1:4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</row>
    <row r="292" spans="1:4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</row>
    <row r="293" spans="1:4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</row>
    <row r="294" spans="1:4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</row>
    <row r="295" spans="1:4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</row>
    <row r="296" spans="1:4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</row>
    <row r="297" spans="1:4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</row>
    <row r="298" spans="1:4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</row>
    <row r="299" spans="1:4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</row>
    <row r="300" spans="1:4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</row>
    <row r="301" spans="1:4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</row>
    <row r="302" spans="1:4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</row>
    <row r="303" spans="1:4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</row>
    <row r="304" spans="1:4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</row>
    <row r="305" spans="1:4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</row>
    <row r="306" spans="1:4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</row>
    <row r="307" spans="1:4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</row>
    <row r="308" spans="1:4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</row>
    <row r="309" spans="1:4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</row>
    <row r="310" spans="1:4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</row>
    <row r="311" spans="1:4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</row>
    <row r="312" spans="1:4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</row>
    <row r="313" spans="1:4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</row>
    <row r="314" spans="1:4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</row>
    <row r="315" spans="1:4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</row>
    <row r="316" spans="1:4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</row>
    <row r="317" spans="1:4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</row>
    <row r="318" spans="1:4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</row>
    <row r="319" spans="1:4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</row>
    <row r="320" spans="1:4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</row>
    <row r="321" spans="1:4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</row>
    <row r="322" spans="1:4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</row>
    <row r="323" spans="1:4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</row>
    <row r="324" spans="1:4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</row>
    <row r="325" spans="1:4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</row>
    <row r="326" spans="1:4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</row>
    <row r="327" spans="1:4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</row>
    <row r="328" spans="1:4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</row>
    <row r="329" spans="1:4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</row>
    <row r="330" spans="1:4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</row>
    <row r="331" spans="1:4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</row>
    <row r="332" spans="1:4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</row>
    <row r="333" spans="1:4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</row>
    <row r="334" spans="1:4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</row>
    <row r="335" spans="1:4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</row>
    <row r="336" spans="1:4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</row>
    <row r="337" spans="1:4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</row>
    <row r="338" spans="1:4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</row>
    <row r="339" spans="1:4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</row>
    <row r="340" spans="1:4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</row>
    <row r="341" spans="1:4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</row>
    <row r="342" spans="1:4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</row>
    <row r="343" spans="1:4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</row>
    <row r="344" spans="1:4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</row>
    <row r="345" spans="1:4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</row>
    <row r="346" spans="1:4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</row>
    <row r="347" spans="1:4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</row>
    <row r="348" spans="1:4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</row>
    <row r="349" spans="1:4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</row>
    <row r="350" spans="1:4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</row>
    <row r="351" spans="1:4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</row>
    <row r="352" spans="1:4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</row>
    <row r="353" spans="1:4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</row>
    <row r="354" spans="1:4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</row>
    <row r="355" spans="1:4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</row>
    <row r="356" spans="1:4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</row>
    <row r="357" spans="1:4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</row>
    <row r="358" spans="1:4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</row>
    <row r="359" spans="1:4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</row>
    <row r="360" spans="1:4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</row>
    <row r="361" spans="1:4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</row>
    <row r="362" spans="1:4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</row>
    <row r="363" spans="1:4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</row>
    <row r="364" spans="1:4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</row>
    <row r="365" spans="1:4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</row>
    <row r="366" spans="1:4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</row>
    <row r="367" spans="1:4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</row>
    <row r="368" spans="1:4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</row>
    <row r="369" spans="1:4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</row>
    <row r="370" spans="1:4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</row>
    <row r="371" spans="1:4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</row>
    <row r="372" spans="1:4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</row>
    <row r="373" spans="1:4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</row>
    <row r="374" spans="1:4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</row>
    <row r="375" spans="1:4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</row>
    <row r="376" spans="1:4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</row>
    <row r="377" spans="1:4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</row>
    <row r="378" spans="1:4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</row>
    <row r="379" spans="1:4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</row>
    <row r="380" spans="1:4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</row>
    <row r="381" spans="1:4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</row>
    <row r="382" spans="1:4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</row>
    <row r="383" spans="1:4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</row>
    <row r="384" spans="1:4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</row>
    <row r="385" spans="1:4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</row>
    <row r="386" spans="1:4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</row>
    <row r="387" spans="1:4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</row>
    <row r="388" spans="1:4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</row>
    <row r="389" spans="1:4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</row>
    <row r="390" spans="1:4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</row>
    <row r="391" spans="1:4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</row>
    <row r="392" spans="1:4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</row>
    <row r="393" spans="1:4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</row>
    <row r="394" spans="1:4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</row>
    <row r="395" spans="1:4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</row>
    <row r="396" spans="1:4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</row>
    <row r="397" spans="1:4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</row>
    <row r="398" spans="1:4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</row>
    <row r="399" spans="1:4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</row>
    <row r="400" spans="1:4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</row>
    <row r="401" spans="1:4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</row>
    <row r="402" spans="1:4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</row>
    <row r="403" spans="1:4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</row>
    <row r="404" spans="1:4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</row>
    <row r="405" spans="1:4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</row>
    <row r="406" spans="1:4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</row>
    <row r="407" spans="1:4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</row>
    <row r="408" spans="1:4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</row>
    <row r="409" spans="1:4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</row>
    <row r="410" spans="1:4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</row>
    <row r="411" spans="1:4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</row>
    <row r="412" spans="1:4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</row>
    <row r="413" spans="1:4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</row>
    <row r="414" spans="1:4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</row>
    <row r="415" spans="1:4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</row>
    <row r="416" spans="1:4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</row>
    <row r="417" spans="1:4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</row>
    <row r="418" spans="1:4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</row>
    <row r="419" spans="1:4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</row>
    <row r="420" spans="1:4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</row>
    <row r="421" spans="1:4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</row>
    <row r="422" spans="1:4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</row>
    <row r="423" spans="1:4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</row>
    <row r="424" spans="1:4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</row>
    <row r="425" spans="1:4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</row>
    <row r="426" spans="1:4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</row>
    <row r="427" spans="1:4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</row>
    <row r="428" spans="1:4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</row>
    <row r="429" spans="1:4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</row>
    <row r="430" spans="1:4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</row>
    <row r="431" spans="1:4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</row>
    <row r="432" spans="1:4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</row>
    <row r="433" spans="1:4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</row>
    <row r="434" spans="1:4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</row>
    <row r="435" spans="1:4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</row>
    <row r="436" spans="1:4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</row>
    <row r="437" spans="1:4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</row>
    <row r="438" spans="1:4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</row>
    <row r="439" spans="1:4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</row>
    <row r="440" spans="1:4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</row>
    <row r="441" spans="1:4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</row>
    <row r="442" spans="1:4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</row>
    <row r="443" spans="1:4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</row>
    <row r="444" spans="1:4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</row>
    <row r="445" spans="1:4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</row>
    <row r="446" spans="1:4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</row>
    <row r="447" spans="1:4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</row>
    <row r="448" spans="1:4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</row>
    <row r="449" spans="1:4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</row>
    <row r="450" spans="1:4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</row>
    <row r="451" spans="1:4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</row>
    <row r="452" spans="1:4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</row>
    <row r="453" spans="1:4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</row>
    <row r="454" spans="1:4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</row>
    <row r="455" spans="1:4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</row>
    <row r="456" spans="1:4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</row>
    <row r="457" spans="1:4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</row>
    <row r="458" spans="1:4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</row>
    <row r="459" spans="1:4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</row>
    <row r="460" spans="1:4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</row>
    <row r="461" spans="1:4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</row>
    <row r="462" spans="1:4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</row>
    <row r="463" spans="1:4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</row>
    <row r="464" spans="1:4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</row>
    <row r="465" spans="1:4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</row>
    <row r="466" spans="1:4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</row>
    <row r="467" spans="1:4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</row>
    <row r="468" spans="1:4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</row>
    <row r="469" spans="1:4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</row>
    <row r="470" spans="1:4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</row>
    <row r="471" spans="1:4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</row>
    <row r="472" spans="1:4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</row>
    <row r="473" spans="1:4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</row>
    <row r="474" spans="1:4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</row>
    <row r="475" spans="1:4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</row>
    <row r="476" spans="1:4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</row>
    <row r="477" spans="1:4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</row>
    <row r="478" spans="1:4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</row>
    <row r="479" spans="1:4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</row>
    <row r="480" spans="1:4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</row>
    <row r="481" spans="1:4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</row>
    <row r="482" spans="1:4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</row>
    <row r="483" spans="1:4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</row>
    <row r="484" spans="1:4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</row>
    <row r="485" spans="1:4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</row>
    <row r="486" spans="1:4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</row>
    <row r="487" spans="1:4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</row>
    <row r="488" spans="1:4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</row>
    <row r="489" spans="1:4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</row>
    <row r="490" spans="1:4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</row>
    <row r="491" spans="1:4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</row>
    <row r="492" spans="1:4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</row>
    <row r="493" spans="1:4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</row>
    <row r="494" spans="1:4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</row>
    <row r="495" spans="1:4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</row>
    <row r="496" spans="1:4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</row>
    <row r="497" spans="1:4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</row>
    <row r="498" spans="1:4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</row>
    <row r="499" spans="1:4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</row>
    <row r="500" spans="1:4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</row>
    <row r="501" spans="1:4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</row>
    <row r="502" spans="1:4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</row>
    <row r="503" spans="1:4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</row>
    <row r="504" spans="1:4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</row>
    <row r="505" spans="1:4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</row>
    <row r="506" spans="1:4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</row>
    <row r="507" spans="1:4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</row>
    <row r="508" spans="1:4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</row>
    <row r="509" spans="1:4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</row>
    <row r="510" spans="1:4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</row>
    <row r="511" spans="1:4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</row>
    <row r="512" spans="1:4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</row>
    <row r="513" spans="1:4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</row>
    <row r="514" spans="1:4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</row>
    <row r="515" spans="1:4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</row>
    <row r="516" spans="1:4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</row>
    <row r="517" spans="1:4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</row>
    <row r="518" spans="1:4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</row>
    <row r="519" spans="1:4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</row>
    <row r="520" spans="1:4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</row>
    <row r="521" spans="1:4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</row>
    <row r="522" spans="1:4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</row>
    <row r="523" spans="1:4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</row>
    <row r="524" spans="1:4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</row>
    <row r="525" spans="1:4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</row>
    <row r="526" spans="1:4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</row>
    <row r="527" spans="1:4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</row>
    <row r="528" spans="1:4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</row>
    <row r="529" spans="1:4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</row>
    <row r="530" spans="1:4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</row>
    <row r="531" spans="1:4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</row>
    <row r="532" spans="1:4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</row>
    <row r="533" spans="1:4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</row>
    <row r="534" spans="1:4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</row>
  </sheetData>
  <mergeCells count="14">
    <mergeCell ref="A1:D1"/>
    <mergeCell ref="C3:D3"/>
    <mergeCell ref="Q10:R10"/>
    <mergeCell ref="S10:X10"/>
    <mergeCell ref="Q11:R12"/>
    <mergeCell ref="S11:X12"/>
    <mergeCell ref="A6:D6"/>
    <mergeCell ref="A17:D17"/>
    <mergeCell ref="A25:D25"/>
    <mergeCell ref="Q13:R13"/>
    <mergeCell ref="S13:X13"/>
    <mergeCell ref="Q14:R15"/>
    <mergeCell ref="S14:X15"/>
    <mergeCell ref="A15:D15"/>
  </mergeCells>
  <dataValidations count="1">
    <dataValidation type="whole" allowBlank="1" showInputMessage="1" showErrorMessage="1" sqref="C9 C14 C19 C24 C27:C28">
      <formula1>0</formula1>
      <formula2>100</formula2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370032B9-D2F8-4A85-916B-3BED734148D9}">
            <xm:f>'Главный лист'!$C$17="Нет"</xm:f>
            <x14:dxf>
              <fill>
                <patternFill>
                  <bgColor theme="0" tint="-0.499984740745262"/>
                </patternFill>
              </fill>
            </x14:dxf>
          </x14:cfRule>
          <x14:cfRule type="expression" priority="2" id="{CD13564C-EE73-4F68-9FBE-75E7589CD82E}">
            <xm:f>'Рабочий лист'!$O$34&lt;&gt;'Рабочий лист'!$P$34</xm:f>
            <x14:dxf>
              <fill>
                <patternFill>
                  <bgColor rgb="FFC00000"/>
                </patternFill>
              </fill>
            </x14:dxf>
          </x14:cfRule>
          <x14:cfRule type="expression" priority="3" id="{3911A6AF-EC7D-49E9-8900-65E01E65D14D}">
            <xm:f>'Рабочий лист'!$O$34='Рабочий лист'!$P$34</xm:f>
            <x14:dxf>
              <fill>
                <patternFill>
                  <bgColor rgb="FF00B050"/>
                </patternFill>
              </fill>
            </x14:dxf>
          </x14:cfRule>
          <xm:sqref>C3:D3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'Рабочий лист'!$A$1:$A$2</xm:f>
          </x14:formula1>
          <xm:sqref>C8 C10:C13 C16 C18 C20:C23 C26</xm:sqref>
        </x14:dataValidation>
        <x14:dataValidation type="list" allowBlank="1" showInputMessage="1" showErrorMessage="1">
          <x14:formula1>
            <xm:f>'Рабочий лист'!$A$4:$A$8</xm:f>
          </x14:formula1>
          <xm:sqref>C7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CR130"/>
  <sheetViews>
    <sheetView zoomScaleNormal="100" workbookViewId="0">
      <selection activeCell="C15" sqref="C15"/>
    </sheetView>
  </sheetViews>
  <sheetFormatPr defaultRowHeight="15" x14ac:dyDescent="0.25"/>
  <cols>
    <col min="2" max="2" width="53.140625" customWidth="1"/>
    <col min="3" max="3" width="32.42578125" customWidth="1"/>
    <col min="4" max="4" width="43" customWidth="1"/>
  </cols>
  <sheetData>
    <row r="1" spans="1:96" ht="50.45" customHeight="1" thickBot="1" x14ac:dyDescent="0.3">
      <c r="A1" s="81" t="s">
        <v>151</v>
      </c>
      <c r="B1" s="82"/>
      <c r="C1" s="82"/>
      <c r="D1" s="82"/>
      <c r="E1" s="82"/>
      <c r="F1" s="83"/>
      <c r="G1" s="1"/>
      <c r="H1" s="43"/>
      <c r="I1" s="43"/>
      <c r="J1" s="43"/>
      <c r="K1" s="43"/>
      <c r="L1" s="43"/>
      <c r="M1" s="43"/>
      <c r="N1" s="43"/>
      <c r="O1" s="43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</row>
    <row r="2" spans="1:96" ht="15" customHeight="1" thickBot="1" x14ac:dyDescent="0.3">
      <c r="A2" s="13"/>
      <c r="B2" s="14"/>
      <c r="C2" s="14"/>
      <c r="D2" s="14"/>
      <c r="E2" s="1"/>
      <c r="F2" s="3"/>
      <c r="G2" s="1"/>
      <c r="H2" s="39"/>
      <c r="I2" s="39"/>
      <c r="J2" s="39"/>
      <c r="K2" s="39"/>
      <c r="L2" s="39"/>
      <c r="M2" s="39"/>
      <c r="N2" s="39"/>
      <c r="O2" s="39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</row>
    <row r="3" spans="1:96" ht="15" customHeight="1" thickBot="1" x14ac:dyDescent="0.3">
      <c r="A3" s="15"/>
      <c r="B3" s="45" t="s">
        <v>20</v>
      </c>
      <c r="C3" s="149" t="str">
        <f>IF('Главный лист'!C18="Нет","Заполнять не нужно",'Рабочий лист'!S24)</f>
        <v>Отлично</v>
      </c>
      <c r="D3" s="150"/>
      <c r="E3" s="1"/>
      <c r="F3" s="3"/>
      <c r="G3" s="1"/>
      <c r="H3" s="39"/>
      <c r="I3" s="39"/>
      <c r="J3" s="39"/>
      <c r="K3" s="39"/>
      <c r="L3" s="39"/>
      <c r="M3" s="39"/>
      <c r="N3" s="39"/>
      <c r="O3" s="39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</row>
    <row r="4" spans="1:96" ht="14.45" customHeight="1" x14ac:dyDescent="0.25">
      <c r="A4" s="13"/>
      <c r="B4" s="14"/>
      <c r="C4" s="14"/>
      <c r="D4" s="14"/>
      <c r="E4" s="1"/>
      <c r="F4" s="3"/>
      <c r="G4" s="1"/>
      <c r="H4" s="39"/>
      <c r="I4" s="39"/>
      <c r="J4" s="39"/>
      <c r="K4" s="39"/>
      <c r="L4" s="39"/>
      <c r="M4" s="39"/>
      <c r="N4" s="39"/>
      <c r="O4" s="39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</row>
    <row r="5" spans="1:96" ht="15.6" customHeight="1" x14ac:dyDescent="0.25">
      <c r="A5" s="4" t="s">
        <v>10</v>
      </c>
      <c r="B5" s="62" t="s">
        <v>21</v>
      </c>
      <c r="C5" s="62" t="s">
        <v>22</v>
      </c>
      <c r="D5" s="62" t="s">
        <v>23</v>
      </c>
      <c r="E5" s="1"/>
      <c r="F5" s="3"/>
      <c r="G5" s="1"/>
      <c r="H5" s="39"/>
      <c r="I5" s="39"/>
      <c r="J5" s="39"/>
      <c r="K5" s="39"/>
      <c r="L5" s="39"/>
      <c r="M5" s="39"/>
      <c r="N5" s="39"/>
      <c r="O5" s="39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</row>
    <row r="6" spans="1:96" ht="15.6" customHeight="1" x14ac:dyDescent="0.25">
      <c r="A6" s="142" t="s">
        <v>299</v>
      </c>
      <c r="B6" s="143"/>
      <c r="C6" s="143"/>
      <c r="D6" s="144"/>
      <c r="E6" s="1"/>
      <c r="F6" s="3"/>
      <c r="G6" s="1"/>
      <c r="H6" s="39"/>
      <c r="I6" s="39"/>
      <c r="J6" s="39"/>
      <c r="K6" s="39"/>
      <c r="L6" s="39"/>
      <c r="M6" s="39"/>
      <c r="N6" s="39"/>
      <c r="O6" s="39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</row>
    <row r="7" spans="1:96" ht="30" x14ac:dyDescent="0.25">
      <c r="A7" s="40" t="s">
        <v>226</v>
      </c>
      <c r="B7" s="41" t="s">
        <v>152</v>
      </c>
      <c r="C7" s="6" t="s">
        <v>15</v>
      </c>
      <c r="D7" s="7"/>
      <c r="E7" s="1"/>
      <c r="F7" s="3"/>
      <c r="G7" s="1"/>
      <c r="H7" s="39"/>
      <c r="I7" s="39"/>
      <c r="J7" s="39"/>
      <c r="K7" s="39"/>
      <c r="L7" s="39"/>
      <c r="M7" s="39"/>
      <c r="N7" s="39"/>
      <c r="O7" s="39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</row>
    <row r="8" spans="1:96" ht="30" x14ac:dyDescent="0.25">
      <c r="A8" s="40" t="s">
        <v>227</v>
      </c>
      <c r="B8" s="41" t="s">
        <v>153</v>
      </c>
      <c r="C8" s="6" t="s">
        <v>15</v>
      </c>
      <c r="D8" s="7"/>
      <c r="E8" s="1"/>
      <c r="F8" s="3"/>
      <c r="G8" s="1"/>
      <c r="H8" s="39"/>
      <c r="I8" s="39"/>
      <c r="J8" s="39"/>
      <c r="K8" s="39"/>
      <c r="L8" s="39"/>
      <c r="M8" s="39"/>
      <c r="N8" s="39"/>
      <c r="O8" s="39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</row>
    <row r="9" spans="1:96" ht="60" x14ac:dyDescent="0.25">
      <c r="A9" s="40" t="s">
        <v>253</v>
      </c>
      <c r="B9" s="42" t="s">
        <v>154</v>
      </c>
      <c r="C9" s="6" t="s">
        <v>15</v>
      </c>
      <c r="D9" s="7"/>
      <c r="E9" s="1"/>
      <c r="F9" s="3"/>
      <c r="G9" s="1"/>
      <c r="H9" s="39"/>
      <c r="I9" s="39"/>
      <c r="J9" s="39"/>
      <c r="K9" s="39"/>
      <c r="L9" s="39"/>
      <c r="M9" s="39"/>
      <c r="N9" s="39"/>
      <c r="O9" s="39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</row>
    <row r="10" spans="1:96" ht="30" x14ac:dyDescent="0.25">
      <c r="A10" s="40" t="s">
        <v>254</v>
      </c>
      <c r="B10" s="41" t="s">
        <v>155</v>
      </c>
      <c r="C10" s="25" t="s">
        <v>214</v>
      </c>
      <c r="D10" s="7"/>
      <c r="E10" s="1"/>
      <c r="F10" s="3"/>
      <c r="G10" s="1"/>
      <c r="H10" s="39"/>
      <c r="I10" s="39"/>
      <c r="J10" s="39"/>
      <c r="K10" s="39"/>
      <c r="L10" s="39"/>
      <c r="M10" s="39"/>
      <c r="N10" s="39"/>
      <c r="O10" s="39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</row>
    <row r="11" spans="1:96" ht="18.75" x14ac:dyDescent="0.25">
      <c r="A11" s="161" t="s">
        <v>300</v>
      </c>
      <c r="B11" s="162"/>
      <c r="C11" s="162"/>
      <c r="D11" s="163"/>
      <c r="E11" s="1"/>
      <c r="F11" s="3"/>
      <c r="G11" s="1"/>
      <c r="H11" s="39"/>
      <c r="I11" s="39"/>
      <c r="J11" s="39"/>
      <c r="K11" s="39"/>
      <c r="L11" s="39"/>
      <c r="M11" s="39"/>
      <c r="N11" s="39"/>
      <c r="O11" s="39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</row>
    <row r="12" spans="1:96" ht="30" x14ac:dyDescent="0.25">
      <c r="A12" s="40" t="s">
        <v>228</v>
      </c>
      <c r="B12" s="41" t="s">
        <v>156</v>
      </c>
      <c r="C12" s="6" t="s">
        <v>15</v>
      </c>
      <c r="D12" s="7"/>
      <c r="E12" s="1"/>
      <c r="F12" s="3"/>
      <c r="G12" s="1"/>
      <c r="H12" s="39"/>
      <c r="I12" s="39"/>
      <c r="J12" s="39"/>
      <c r="K12" s="39"/>
      <c r="L12" s="39"/>
      <c r="M12" s="39"/>
      <c r="N12" s="39"/>
      <c r="O12" s="39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</row>
    <row r="13" spans="1:96" ht="45" x14ac:dyDescent="0.25">
      <c r="A13" s="40" t="s">
        <v>229</v>
      </c>
      <c r="B13" s="41" t="s">
        <v>157</v>
      </c>
      <c r="C13" s="6" t="s">
        <v>207</v>
      </c>
      <c r="D13" s="7"/>
      <c r="E13" s="1"/>
      <c r="F13" s="3"/>
      <c r="G13" s="1"/>
      <c r="H13" s="39"/>
      <c r="I13" s="39"/>
      <c r="J13" s="39"/>
      <c r="K13" s="39"/>
      <c r="L13" s="39"/>
      <c r="M13" s="39"/>
      <c r="N13" s="39"/>
      <c r="O13" s="39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</row>
    <row r="14" spans="1:96" ht="30" x14ac:dyDescent="0.25">
      <c r="A14" s="40" t="s">
        <v>230</v>
      </c>
      <c r="B14" s="41" t="s">
        <v>158</v>
      </c>
      <c r="C14" s="6" t="s">
        <v>15</v>
      </c>
      <c r="D14" s="7"/>
      <c r="E14" s="1"/>
      <c r="F14" s="3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</row>
    <row r="15" spans="1:96" ht="30" x14ac:dyDescent="0.25">
      <c r="A15" s="40" t="s">
        <v>256</v>
      </c>
      <c r="B15" s="41" t="s">
        <v>159</v>
      </c>
      <c r="C15" s="6" t="s">
        <v>207</v>
      </c>
      <c r="D15" s="7"/>
      <c r="E15" s="1"/>
      <c r="F15" s="3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</row>
    <row r="16" spans="1:96" x14ac:dyDescent="0.25">
      <c r="A16" s="2"/>
      <c r="B16" s="1"/>
      <c r="C16" s="1"/>
      <c r="D16" s="1"/>
      <c r="E16" s="1"/>
      <c r="F16" s="3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</row>
    <row r="17" spans="1:96" ht="15.75" thickBot="1" x14ac:dyDescent="0.3">
      <c r="A17" s="10"/>
      <c r="B17" s="11"/>
      <c r="C17" s="11"/>
      <c r="D17" s="11"/>
      <c r="E17" s="11"/>
      <c r="F17" s="12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</row>
    <row r="18" spans="1:96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</row>
    <row r="19" spans="1:96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</row>
    <row r="20" spans="1:96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</row>
    <row r="21" spans="1:96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</row>
    <row r="22" spans="1:96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</row>
    <row r="23" spans="1:96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</row>
    <row r="24" spans="1:96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</row>
    <row r="25" spans="1:96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</row>
    <row r="26" spans="1:96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</row>
    <row r="27" spans="1:96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</row>
    <row r="28" spans="1:96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</row>
    <row r="29" spans="1:96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</row>
    <row r="30" spans="1:96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</row>
    <row r="31" spans="1:96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</row>
    <row r="32" spans="1:96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</row>
    <row r="33" spans="1:96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</row>
    <row r="34" spans="1:96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</row>
    <row r="35" spans="1:96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</row>
    <row r="36" spans="1:96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</row>
    <row r="37" spans="1:96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</row>
    <row r="38" spans="1:96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</row>
    <row r="39" spans="1:96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</row>
    <row r="40" spans="1:96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</row>
    <row r="41" spans="1:96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</row>
    <row r="42" spans="1:96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</row>
    <row r="43" spans="1:96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</row>
    <row r="44" spans="1:96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</row>
    <row r="45" spans="1:96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</row>
    <row r="46" spans="1:96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</row>
    <row r="47" spans="1:96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</row>
    <row r="48" spans="1:96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</row>
    <row r="49" spans="1:96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</row>
    <row r="50" spans="1:96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</row>
    <row r="51" spans="1:96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</row>
    <row r="52" spans="1:96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</row>
    <row r="53" spans="1:96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</row>
    <row r="54" spans="1:96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</row>
    <row r="55" spans="1:96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</row>
    <row r="56" spans="1:96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</row>
    <row r="57" spans="1:96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</row>
    <row r="58" spans="1:96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</row>
    <row r="59" spans="1:96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</row>
    <row r="60" spans="1:96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</row>
    <row r="61" spans="1:96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</row>
    <row r="62" spans="1:96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</row>
    <row r="63" spans="1:96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</row>
    <row r="64" spans="1:96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</row>
    <row r="65" spans="1:96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</row>
    <row r="66" spans="1:96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</row>
    <row r="67" spans="1:96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</row>
    <row r="68" spans="1:96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</row>
    <row r="69" spans="1:96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</row>
    <row r="70" spans="1:96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</row>
    <row r="71" spans="1:96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</row>
    <row r="72" spans="1:96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</row>
    <row r="73" spans="1:96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</row>
    <row r="74" spans="1:96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</row>
    <row r="75" spans="1:96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</row>
    <row r="76" spans="1:96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</row>
    <row r="77" spans="1:96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</row>
    <row r="78" spans="1:96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</row>
    <row r="79" spans="1:96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</row>
    <row r="80" spans="1:96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</row>
    <row r="81" spans="1:96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</row>
    <row r="82" spans="1:96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</row>
    <row r="83" spans="1:96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</row>
    <row r="84" spans="1:96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</row>
    <row r="85" spans="1:96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</row>
    <row r="86" spans="1:96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</row>
    <row r="87" spans="1:96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</row>
    <row r="88" spans="1:96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</row>
    <row r="89" spans="1:96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</row>
    <row r="90" spans="1:96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</row>
    <row r="91" spans="1:96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</row>
    <row r="92" spans="1:96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</row>
    <row r="93" spans="1:96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</row>
    <row r="94" spans="1:96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</row>
    <row r="95" spans="1:96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</row>
    <row r="96" spans="1:96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</row>
    <row r="97" spans="1:96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</row>
    <row r="98" spans="1:96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</row>
    <row r="99" spans="1:96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</row>
    <row r="100" spans="1:96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</row>
    <row r="101" spans="1:96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</row>
    <row r="102" spans="1:96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</row>
    <row r="103" spans="1:96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</row>
    <row r="104" spans="1:96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</row>
    <row r="105" spans="1:96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</row>
    <row r="106" spans="1:96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</row>
    <row r="107" spans="1:96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</row>
    <row r="108" spans="1:96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</row>
    <row r="109" spans="1:96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</row>
    <row r="110" spans="1:96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</row>
    <row r="111" spans="1:96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</row>
    <row r="112" spans="1:96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</row>
    <row r="113" spans="1:96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</row>
    <row r="114" spans="1:96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</row>
    <row r="115" spans="1:96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</row>
    <row r="116" spans="1:96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</row>
    <row r="117" spans="1:96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</row>
    <row r="118" spans="1:96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</row>
    <row r="119" spans="1:96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</row>
    <row r="120" spans="1:96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</row>
    <row r="121" spans="1:96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</row>
    <row r="122" spans="1:96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</row>
    <row r="123" spans="1:96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</row>
    <row r="124" spans="1:96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</row>
    <row r="125" spans="1:96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</row>
    <row r="126" spans="1:96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</row>
    <row r="127" spans="1:96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</row>
    <row r="128" spans="1:96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</row>
    <row r="129" spans="1:96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</row>
    <row r="130" spans="1:96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</row>
  </sheetData>
  <mergeCells count="4">
    <mergeCell ref="A1:F1"/>
    <mergeCell ref="C3:D3"/>
    <mergeCell ref="A6:D6"/>
    <mergeCell ref="A11:D11"/>
  </mergeCell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E839B581-298F-4A66-B9BC-27A8B17A781F}">
            <xm:f>'Главный лист'!$C$18="Нет"</xm:f>
            <x14:dxf>
              <fill>
                <patternFill>
                  <bgColor theme="0" tint="-0.499984740745262"/>
                </patternFill>
              </fill>
            </x14:dxf>
          </x14:cfRule>
          <x14:cfRule type="expression" priority="2" id="{046E9C40-34F7-438E-AAD3-682A30F50DE6}">
            <xm:f>'Рабочий лист'!$R$23&lt;&gt;'Рабочий лист'!$S$23</xm:f>
            <x14:dxf>
              <fill>
                <patternFill>
                  <bgColor rgb="FFC00000"/>
                </patternFill>
              </fill>
            </x14:dxf>
          </x14:cfRule>
          <x14:cfRule type="expression" priority="3" id="{97F83BFC-C809-46D1-B99E-A73DC771F640}">
            <xm:f>'Рабочий лист'!$R$23='Рабочий лист'!$S$23</xm:f>
            <x14:dxf>
              <fill>
                <patternFill>
                  <bgColor rgb="FF00B050"/>
                </patternFill>
              </fill>
            </x14:dxf>
          </x14:cfRule>
          <xm:sqref>C3:D3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'Рабочий лист'!$A$1:$A$2</xm:f>
          </x14:formula1>
          <xm:sqref>C7:C9 C12:C15</xm:sqref>
        </x14:dataValidation>
        <x14:dataValidation type="list" allowBlank="1" showInputMessage="1" showErrorMessage="1">
          <x14:formula1>
            <xm:f>'Рабочий лист'!$A$14:$A$16</xm:f>
          </x14:formula1>
          <xm:sqref>C10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Главный лист</vt:lpstr>
      <vt:lpstr>Рабочий лист</vt:lpstr>
      <vt:lpstr>Выгрузка</vt:lpstr>
      <vt:lpstr>Общеорганизационный блок </vt:lpstr>
      <vt:lpstr>Предоставление гос. услуг</vt:lpstr>
      <vt:lpstr>Предоставление гос. поддержки</vt:lpstr>
      <vt:lpstr>Гос. контроль(надзор)</vt:lpstr>
      <vt:lpstr>Рассмотрение обращений запросов</vt:lpstr>
      <vt:lpstr>Обеспечение доступа информации</vt:lpstr>
      <vt:lpstr>Внутренний клиент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Воробьев Глеб Игоревич</dc:creator>
  <cp:lastModifiedBy>Мадина Х. Каибова</cp:lastModifiedBy>
  <dcterms:created xsi:type="dcterms:W3CDTF">2023-07-17T14:31:23Z</dcterms:created>
  <dcterms:modified xsi:type="dcterms:W3CDTF">2023-11-07T15:35:49Z</dcterms:modified>
</cp:coreProperties>
</file>