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Рабочий стол 19,09,23\Рабстол\По  плану мероприятий\"/>
    </mc:Choice>
  </mc:AlternateContent>
  <xr:revisionPtr revIDLastSave="0" documentId="13_ncr:1_{05933663-95C2-4E83-B667-A2D1EA5CEC7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" i="1" l="1"/>
  <c r="AB3" i="1"/>
  <c r="U3" i="1"/>
  <c r="T3" i="1"/>
  <c r="S3" i="1"/>
  <c r="R3" i="1"/>
  <c r="Q3" i="1"/>
  <c r="P3" i="1"/>
  <c r="V3" i="1"/>
  <c r="W3" i="1"/>
  <c r="X3" i="1"/>
  <c r="Y3" i="1"/>
  <c r="Z3" i="1"/>
  <c r="AB66" i="1" l="1"/>
  <c r="AA66" i="1"/>
  <c r="Z66" i="1"/>
  <c r="Y66" i="1"/>
  <c r="X66" i="1"/>
  <c r="W66" i="1"/>
  <c r="V66" i="1"/>
  <c r="U66" i="1"/>
  <c r="T66" i="1"/>
  <c r="S66" i="1"/>
  <c r="R66" i="1"/>
  <c r="Q66" i="1"/>
  <c r="P66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AB4" i="1"/>
  <c r="AA4" i="1"/>
  <c r="Z4" i="1"/>
  <c r="Y4" i="1"/>
  <c r="X4" i="1"/>
  <c r="W4" i="1"/>
  <c r="V4" i="1"/>
  <c r="U4" i="1"/>
  <c r="T4" i="1"/>
  <c r="S4" i="1"/>
  <c r="R4" i="1"/>
  <c r="Q4" i="1"/>
  <c r="P4" i="1"/>
</calcChain>
</file>

<file path=xl/sharedStrings.xml><?xml version="1.0" encoding="utf-8"?>
<sst xmlns="http://schemas.openxmlformats.org/spreadsheetml/2006/main" count="81" uniqueCount="81">
  <si>
    <t>Динамика цен на продовольственные и непродовольственные товары первой необходимости (Дагестанстат)</t>
  </si>
  <si>
    <t>Говядина (кроме бескостного мяса), кг</t>
  </si>
  <si>
    <t>Свинина (кроме бескостного мяса), кг</t>
  </si>
  <si>
    <t>Баранина (кроме бескостного мяса), кг</t>
  </si>
  <si>
    <t>Куры охлажденные и мороженые, кг</t>
  </si>
  <si>
    <t>Сосиски, сардельки, кг</t>
  </si>
  <si>
    <t>Колбаса полукопченая и варено-копченая, кг</t>
  </si>
  <si>
    <t>Колбаса вареная, кг</t>
  </si>
  <si>
    <t>Консервы мясные для детского питания, кг</t>
  </si>
  <si>
    <t>Рыба мороженая неразделанная, кг</t>
  </si>
  <si>
    <t>Масло сливочное, кг</t>
  </si>
  <si>
    <t>Масло подсолнечное, л</t>
  </si>
  <si>
    <t>Маргарин, кг</t>
  </si>
  <si>
    <t>Молоко питьевое цельное пастеризованное 2,5-3,2% жирности, л</t>
  </si>
  <si>
    <t>Молоко питьевое цельное стерилизованное 2,5-3,2% жирности, л</t>
  </si>
  <si>
    <t>Сметана, кг</t>
  </si>
  <si>
    <t>Творог, кг</t>
  </si>
  <si>
    <t>Смеси сухие молочные для детского питания, кг</t>
  </si>
  <si>
    <t>Сыры твердые, полутвердые и мягкие, кг</t>
  </si>
  <si>
    <t>Консервы овощные для детского питания, кг</t>
  </si>
  <si>
    <t>Консервы фруктово-ягодные для детского питания, кг</t>
  </si>
  <si>
    <t>Яйца куриные, 10 шт.</t>
  </si>
  <si>
    <t>Сахар-песок, кг</t>
  </si>
  <si>
    <t>Печенье, кг</t>
  </si>
  <si>
    <t>Чай черный байховый, кг</t>
  </si>
  <si>
    <t>Соль поваренная пищевая, кг</t>
  </si>
  <si>
    <t>Мука пшеничная, кг</t>
  </si>
  <si>
    <t>Хлеб из ржаной муки и из смеси муки ржаной и пшеничной, кг</t>
  </si>
  <si>
    <t>Хлеб и булочные изделия из пшеничной муки различных сортов, кг</t>
  </si>
  <si>
    <t>Рис шлифованный, кг</t>
  </si>
  <si>
    <t>Пшено, кг</t>
  </si>
  <si>
    <t>Крупа гречневая-ядрица, кг</t>
  </si>
  <si>
    <t>Вермишель, кг</t>
  </si>
  <si>
    <t>Макаронные изделия из пшеничной муки высшего сорта, кг</t>
  </si>
  <si>
    <t>Картофель, кг</t>
  </si>
  <si>
    <t>Капуста белокочанная свежая, кг</t>
  </si>
  <si>
    <t>Лук репчатый, кг</t>
  </si>
  <si>
    <t>Свёкла столовая, кг</t>
  </si>
  <si>
    <t>Морковь, кг</t>
  </si>
  <si>
    <t>Огурцы свежие, кг</t>
  </si>
  <si>
    <t>Помидоры свежие, кг</t>
  </si>
  <si>
    <t>Яблоки, кг</t>
  </si>
  <si>
    <t>Бананы, кг</t>
  </si>
  <si>
    <t>Брюки для детей школьного возраста из джинсовой ткани, шт.</t>
  </si>
  <si>
    <t>Пеленки для новорожденных, шт.</t>
  </si>
  <si>
    <t>Костюм спортивный для детей школьного возраста, шт.</t>
  </si>
  <si>
    <t>Майка, футболка мужская бельевая, шт.</t>
  </si>
  <si>
    <t>Футболка детская, шт.</t>
  </si>
  <si>
    <t>Носки мужские, пара</t>
  </si>
  <si>
    <t>Колготки женские эластичные, шт.</t>
  </si>
  <si>
    <t>Кроссовые туфли для детей, пара</t>
  </si>
  <si>
    <t>Кроссовые туфли для взрослых, пара</t>
  </si>
  <si>
    <t>Мыло хозяйственное, 200 г</t>
  </si>
  <si>
    <t>Порошок стиральный, кг</t>
  </si>
  <si>
    <t>Мыло туалетное, 100 г</t>
  </si>
  <si>
    <t>Шампунь, 250 мл</t>
  </si>
  <si>
    <t>Паста зубная, 100 г (100 мл)</t>
  </si>
  <si>
    <t>Щетка зубная, шт.</t>
  </si>
  <si>
    <t>Спички, коробок</t>
  </si>
  <si>
    <t>Электропылесос напольный, шт.</t>
  </si>
  <si>
    <t>Бумага туалетная, рулон</t>
  </si>
  <si>
    <t>Прокладки женские гигиенические, 10 шт.</t>
  </si>
  <si>
    <t>Подгузники детские бумажные, 10 шт.</t>
  </si>
  <si>
    <t>Телевизор, шт.</t>
  </si>
  <si>
    <t>Смартфон, шт.</t>
  </si>
  <si>
    <t>Снижение цен</t>
  </si>
  <si>
    <t>Рост цен до 10%</t>
  </si>
  <si>
    <t>Рост цен от 10%</t>
  </si>
  <si>
    <t>Динамика цен за  1 неделю в %  (9 декабря и 25 ноября)</t>
  </si>
  <si>
    <t>Динамика цен за  1 месяц в %  (9 декабря  и 5 ноября)</t>
  </si>
  <si>
    <t>Динамика цен за  2 месяца в %  (9 декабря и 7 октября)</t>
  </si>
  <si>
    <t>Динамика цен  за 3 месяца в %  (9 декабря  и 2 сентября)</t>
  </si>
  <si>
    <t>Динамика цен за 4 месяца в %  (9 декабря  и 5 августа)</t>
  </si>
  <si>
    <t>Динамика цен за 5 месяца в %  (9 декабря  и 1 июля)</t>
  </si>
  <si>
    <t>Динамика цен за 6 месяцев в %    (9 декабря и 3 июня )</t>
  </si>
  <si>
    <t>Динамика цен за 7 месяцев в %    (9 декабря и 2 мая)</t>
  </si>
  <si>
    <t>Динамика цен за 8 месяцев в %    (9 декабря и  1 апреля )</t>
  </si>
  <si>
    <t>Динамика цен за 9 месяцев в %   (9 декабря и 4 марта)</t>
  </si>
  <si>
    <t>Динамика цен за 10 месяцев в %   (9 декабря и 5 февраля)</t>
  </si>
  <si>
    <t>Динамика цен за 11 месяцев в %   (9 декабря и 9 января)</t>
  </si>
  <si>
    <t>Динамика цен за 12 месяцев в %   (9 декабря и 4 декабря 2023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</si>
</sst>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₽&quot;_-;\-* #,##0\ &quot;₽&quot;_-;_-* &quot;-&quot;\ &quot;₽&quot;_-;_-@_-"/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_-* #,##0\ _₽_-;\-* #,##0\ _₽_-;_-* &quot;-&quot;\ _₽_-;_-@_-"/>
  </numFmts>
  <fonts count="7" x14ac:knownFonts="1">
    <font>
      <sz val="11"/>
      <color theme="1"/>
      <name val="Calibri"/>
      <scheme val="minor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.5"/>
      <color theme="1"/>
      <name val="Times New Roman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B050"/>
        <bgColor rgb="FF00B050"/>
      </patternFill>
    </fill>
    <fill>
      <patternFill patternType="solid">
        <fgColor indexed="5"/>
        <bgColor indexed="5"/>
      </patternFill>
    </fill>
    <fill>
      <patternFill patternType="solid">
        <fgColor indexed="2"/>
        <bgColor indexed="2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164" fontId="1" fillId="0" borderId="0" applyFont="0" applyFill="0" applyBorder="0" applyProtection="0"/>
    <xf numFmtId="165" fontId="1" fillId="0" borderId="0" applyFont="0" applyFill="0" applyBorder="0" applyProtection="0"/>
    <xf numFmtId="44" fontId="1" fillId="0" borderId="0" applyFont="0" applyFill="0" applyBorder="0" applyProtection="0"/>
    <xf numFmtId="42" fontId="1" fillId="0" borderId="0" applyFont="0" applyFill="0" applyBorder="0" applyProtection="0"/>
    <xf numFmtId="0" fontId="4" fillId="0" borderId="0"/>
    <xf numFmtId="9" fontId="1" fillId="0" borderId="0" applyFont="0" applyFill="0" applyBorder="0" applyProtection="0"/>
    <xf numFmtId="0" fontId="4" fillId="0" borderId="0"/>
  </cellStyleXfs>
  <cellXfs count="2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0" borderId="2" xfId="0" applyBorder="1" applyAlignment="1">
      <alignment horizontal="left" vertical="top"/>
    </xf>
    <xf numFmtId="14" fontId="0" fillId="0" borderId="2" xfId="0" applyNumberFormat="1" applyBorder="1" applyAlignment="1">
      <alignment horizontal="left" vertical="top"/>
    </xf>
    <xf numFmtId="0" fontId="0" fillId="2" borderId="2" xfId="0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2" fontId="3" fillId="0" borderId="2" xfId="0" applyNumberFormat="1" applyFont="1" applyBorder="1" applyAlignment="1">
      <alignment horizontal="left" indent="1"/>
    </xf>
    <xf numFmtId="2" fontId="0" fillId="2" borderId="2" xfId="0" applyNumberFormat="1" applyFill="1" applyBorder="1" applyAlignment="1">
      <alignment horizontal="left" vertical="top"/>
    </xf>
    <xf numFmtId="0" fontId="0" fillId="2" borderId="0" xfId="0" applyFill="1"/>
    <xf numFmtId="2" fontId="3" fillId="0" borderId="2" xfId="0" applyNumberFormat="1" applyFont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2" borderId="0" xfId="0" applyFill="1" applyAlignment="1">
      <alignment horizontal="left" vertical="top"/>
    </xf>
    <xf numFmtId="0" fontId="0" fillId="4" borderId="2" xfId="0" applyFill="1" applyBorder="1" applyAlignment="1">
      <alignment horizontal="left"/>
    </xf>
    <xf numFmtId="0" fontId="0" fillId="5" borderId="2" xfId="0" applyFill="1" applyBorder="1" applyAlignment="1">
      <alignment horizontal="left"/>
    </xf>
    <xf numFmtId="2" fontId="5" fillId="0" borderId="0" xfId="0" applyNumberFormat="1" applyFont="1" applyAlignment="1">
      <alignment horizontal="right" indent="1"/>
    </xf>
    <xf numFmtId="2" fontId="5" fillId="0" borderId="2" xfId="0" applyNumberFormat="1" applyFont="1" applyBorder="1" applyAlignment="1">
      <alignment horizontal="left" indent="1"/>
    </xf>
    <xf numFmtId="2" fontId="5" fillId="0" borderId="0" xfId="0" applyNumberFormat="1" applyFont="1" applyAlignment="1">
      <alignment horizontal="left" indent="1"/>
    </xf>
    <xf numFmtId="2" fontId="5" fillId="0" borderId="3" xfId="0" applyNumberFormat="1" applyFont="1" applyBorder="1" applyAlignment="1">
      <alignment horizontal="right" indent="1"/>
    </xf>
    <xf numFmtId="2" fontId="5" fillId="0" borderId="4" xfId="0" applyNumberFormat="1" applyFont="1" applyBorder="1" applyAlignment="1">
      <alignment horizontal="right" indent="1"/>
    </xf>
    <xf numFmtId="2" fontId="5" fillId="0" borderId="5" xfId="0" applyNumberFormat="1" applyFont="1" applyBorder="1" applyAlignment="1">
      <alignment horizontal="left" indent="1"/>
    </xf>
    <xf numFmtId="2" fontId="5" fillId="0" borderId="2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6" fillId="0" borderId="2" xfId="0" applyNumberFormat="1" applyFont="1" applyBorder="1" applyAlignment="1">
      <alignment horizontal="left"/>
    </xf>
  </cellXfs>
  <cellStyles count="8">
    <cellStyle name="Comma" xfId="1" xr:uid="{00000000-0005-0000-0000-000000000000}"/>
    <cellStyle name="Comma [0]" xfId="2" xr:uid="{00000000-0005-0000-0000-000001000000}"/>
    <cellStyle name="Currency" xfId="3" xr:uid="{00000000-0005-0000-0000-000002000000}"/>
    <cellStyle name="Currency [0]" xfId="4" xr:uid="{00000000-0005-0000-0000-000003000000}"/>
    <cellStyle name="Normal" xfId="5" xr:uid="{00000000-0005-0000-0000-000004000000}"/>
    <cellStyle name="Percent" xfId="6" xr:uid="{00000000-0005-0000-0000-000005000000}"/>
    <cellStyle name="Обычный" xfId="0" builtinId="0"/>
    <cellStyle name="Обычный 2" xfId="7" xr:uid="{00000000-0005-0000-0000-000007000000}"/>
  </cellStyles>
  <dxfs count="6">
    <dxf>
      <fill>
        <patternFill patternType="solid">
          <fgColor indexed="5"/>
          <bgColor indexed="5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5" tint="0.39994506668294322"/>
          <bgColor theme="5" tint="0.3999450666829432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rgb="FF00B050"/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1"/>
  <sheetViews>
    <sheetView tabSelected="1" zoomScale="80" workbookViewId="0">
      <selection activeCell="AB3" sqref="AB3:AB66"/>
    </sheetView>
  </sheetViews>
  <sheetFormatPr defaultRowHeight="15" x14ac:dyDescent="0.25"/>
  <cols>
    <col min="1" max="1" width="37.85546875" customWidth="1"/>
    <col min="2" max="10" width="11.85546875" style="1" customWidth="1"/>
    <col min="11" max="11" width="10.7109375" style="2" customWidth="1"/>
    <col min="12" max="12" width="10.5703125" style="3" customWidth="1"/>
    <col min="13" max="13" width="11.7109375" style="3" customWidth="1"/>
    <col min="14" max="14" width="11" style="3" customWidth="1"/>
    <col min="15" max="15" width="11.28515625" style="3" customWidth="1"/>
    <col min="16" max="17" width="11.85546875" customWidth="1"/>
  </cols>
  <sheetData>
    <row r="1" spans="1:28" ht="18.75" x14ac:dyDescent="0.3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1:28" ht="150" x14ac:dyDescent="0.25">
      <c r="A2" s="4"/>
      <c r="B2" s="5">
        <v>45635</v>
      </c>
      <c r="C2" s="5">
        <v>45628</v>
      </c>
      <c r="D2" s="5">
        <v>45601</v>
      </c>
      <c r="E2" s="5">
        <v>45572</v>
      </c>
      <c r="F2" s="5">
        <v>45537</v>
      </c>
      <c r="G2" s="5">
        <v>45509</v>
      </c>
      <c r="H2" s="5">
        <v>45474</v>
      </c>
      <c r="I2" s="5">
        <v>45446</v>
      </c>
      <c r="J2" s="5">
        <v>45414</v>
      </c>
      <c r="K2" s="5">
        <v>45383</v>
      </c>
      <c r="L2" s="5">
        <v>45355</v>
      </c>
      <c r="M2" s="5">
        <v>45327</v>
      </c>
      <c r="N2" s="5">
        <v>45300</v>
      </c>
      <c r="O2" s="5">
        <v>45264</v>
      </c>
      <c r="P2" s="6" t="s">
        <v>68</v>
      </c>
      <c r="Q2" s="6" t="s">
        <v>69</v>
      </c>
      <c r="R2" s="6" t="s">
        <v>70</v>
      </c>
      <c r="S2" s="6" t="s">
        <v>71</v>
      </c>
      <c r="T2" s="6" t="s">
        <v>72</v>
      </c>
      <c r="U2" s="6" t="s">
        <v>73</v>
      </c>
      <c r="V2" s="6" t="s">
        <v>74</v>
      </c>
      <c r="W2" s="6" t="s">
        <v>75</v>
      </c>
      <c r="X2" s="6" t="s">
        <v>76</v>
      </c>
      <c r="Y2" s="6" t="s">
        <v>77</v>
      </c>
      <c r="Z2" s="6" t="s">
        <v>78</v>
      </c>
      <c r="AA2" s="6" t="s">
        <v>79</v>
      </c>
      <c r="AB2" s="6" t="s">
        <v>80</v>
      </c>
    </row>
    <row r="3" spans="1:28" ht="15.75" x14ac:dyDescent="0.25">
      <c r="A3" s="7" t="s">
        <v>1</v>
      </c>
      <c r="B3" s="25">
        <v>564.91999999999996</v>
      </c>
      <c r="C3" s="8">
        <v>563.49</v>
      </c>
      <c r="D3" s="8">
        <v>556.59</v>
      </c>
      <c r="E3" s="16">
        <v>549.88</v>
      </c>
      <c r="F3" s="17">
        <v>540.04999999999995</v>
      </c>
      <c r="G3" s="18">
        <v>541.11</v>
      </c>
      <c r="H3" s="17">
        <v>539.91</v>
      </c>
      <c r="I3" s="18">
        <v>536.02</v>
      </c>
      <c r="J3" s="17">
        <v>533.97</v>
      </c>
      <c r="K3" s="18">
        <v>520.74</v>
      </c>
      <c r="L3" s="17">
        <v>507.44</v>
      </c>
      <c r="M3" s="18">
        <v>504.64</v>
      </c>
      <c r="N3" s="17">
        <v>489.11</v>
      </c>
      <c r="O3" s="8">
        <v>481.8</v>
      </c>
      <c r="P3" s="9">
        <f>(B3/C3)*100-100</f>
        <v>0.25377557720634059</v>
      </c>
      <c r="Q3" s="9">
        <f>(B3/D3)*100-100</f>
        <v>1.4966133060241731</v>
      </c>
      <c r="R3" s="9">
        <f>(B3/E3)*100-100</f>
        <v>2.7351422128464264</v>
      </c>
      <c r="S3" s="9">
        <f>(B3/F3)*100-100</f>
        <v>4.6051291547078961</v>
      </c>
      <c r="T3" s="9">
        <f>(B3/G3)*100-100</f>
        <v>4.4002143741568034</v>
      </c>
      <c r="U3" s="9">
        <f>(B3/H3)*100-100</f>
        <v>4.632253523735443</v>
      </c>
      <c r="V3" s="9">
        <f>(B3/I3)*100-100</f>
        <v>5.3915898660497703</v>
      </c>
      <c r="W3" s="9">
        <f>(B3/J3)*100-100</f>
        <v>5.796205779350899</v>
      </c>
      <c r="X3" s="9">
        <f t="shared" ref="X3:X9" si="0">(B3/K3)*100-100</f>
        <v>8.4840803471982156</v>
      </c>
      <c r="Y3" s="9">
        <f>(B3/L3)*100-100</f>
        <v>11.327447580009448</v>
      </c>
      <c r="Z3" s="9">
        <f t="shared" ref="Z3:Z9" si="1">(B3/M3)*100-100</f>
        <v>11.945149017121111</v>
      </c>
      <c r="AA3" s="9">
        <f>(B3/N3)*100-100</f>
        <v>15.499580871378612</v>
      </c>
      <c r="AB3" s="9">
        <f>(B3/O3)*100-100</f>
        <v>17.25197177251971</v>
      </c>
    </row>
    <row r="4" spans="1:28" ht="15.75" x14ac:dyDescent="0.25">
      <c r="A4" s="7" t="s">
        <v>2</v>
      </c>
      <c r="B4" s="25">
        <v>502.07</v>
      </c>
      <c r="C4" s="8">
        <v>502.07</v>
      </c>
      <c r="D4" s="8">
        <v>501.66</v>
      </c>
      <c r="E4" s="19">
        <v>501.23</v>
      </c>
      <c r="F4" s="18">
        <v>501.23</v>
      </c>
      <c r="G4" s="17">
        <v>499.97</v>
      </c>
      <c r="H4" s="18">
        <v>499.97</v>
      </c>
      <c r="I4" s="17">
        <v>499.97</v>
      </c>
      <c r="J4" s="18">
        <v>498.25</v>
      </c>
      <c r="K4" s="17">
        <v>492.77</v>
      </c>
      <c r="L4" s="18">
        <v>476.98</v>
      </c>
      <c r="M4" s="17">
        <v>476.98</v>
      </c>
      <c r="N4" s="18">
        <v>453.3</v>
      </c>
      <c r="O4" s="8">
        <v>453.31</v>
      </c>
      <c r="P4" s="9">
        <f t="shared" ref="P4:P66" si="2">(B4/C4)*100-100</f>
        <v>0</v>
      </c>
      <c r="Q4" s="9">
        <f t="shared" ref="Q4:Q9" si="3">(B4/D4)*100-100</f>
        <v>8.1728660845996615E-2</v>
      </c>
      <c r="R4" s="9">
        <f t="shared" ref="R4:R9" si="4">(B4/E4)*100-100</f>
        <v>0.16758773417393513</v>
      </c>
      <c r="S4" s="9">
        <f t="shared" ref="S4:S9" si="5">(B4/F4)*100-100</f>
        <v>0.16758773417393513</v>
      </c>
      <c r="T4" s="9">
        <f t="shared" ref="T4:T9" si="6">(B4/G4)*100-100</f>
        <v>0.42002520151207534</v>
      </c>
      <c r="U4" s="9">
        <f t="shared" ref="U4:U9" si="7">(B4/H4)*100-100</f>
        <v>0.42002520151207534</v>
      </c>
      <c r="V4" s="9">
        <f t="shared" ref="V4:V9" si="8">(B4/I4)*100-100</f>
        <v>0.42002520151207534</v>
      </c>
      <c r="W4" s="9">
        <f t="shared" ref="W4:W9" si="9">(B4/J4)*100-100</f>
        <v>0.76668339187155254</v>
      </c>
      <c r="X4" s="9">
        <f t="shared" si="0"/>
        <v>1.8872902165310421</v>
      </c>
      <c r="Y4" s="9">
        <f t="shared" ref="Y4:Y9" si="10">(B4/L4)*100-100</f>
        <v>5.2601786238416679</v>
      </c>
      <c r="Z4" s="9">
        <f t="shared" si="1"/>
        <v>5.2601786238416679</v>
      </c>
      <c r="AA4" s="9">
        <f t="shared" ref="AA4:AA9" si="11">(B4/N4)*100-100</f>
        <v>10.758879329362458</v>
      </c>
      <c r="AB4" s="9">
        <f t="shared" ref="AB4:AB9" si="12">(B4/O4)*100-100</f>
        <v>10.756435993029044</v>
      </c>
    </row>
    <row r="5" spans="1:28" ht="15.75" x14ac:dyDescent="0.25">
      <c r="A5" s="7" t="s">
        <v>3</v>
      </c>
      <c r="B5" s="25">
        <v>740.33</v>
      </c>
      <c r="C5" s="8">
        <v>740.33</v>
      </c>
      <c r="D5" s="8">
        <v>737.22</v>
      </c>
      <c r="E5" s="16">
        <v>730.54</v>
      </c>
      <c r="F5" s="17">
        <v>722.96</v>
      </c>
      <c r="G5" s="18">
        <v>727.34</v>
      </c>
      <c r="H5" s="17">
        <v>732.47</v>
      </c>
      <c r="I5" s="18">
        <v>739.3</v>
      </c>
      <c r="J5" s="17">
        <v>747</v>
      </c>
      <c r="K5" s="18">
        <v>632.84</v>
      </c>
      <c r="L5" s="17">
        <v>615.55999999999995</v>
      </c>
      <c r="M5" s="18">
        <v>603.59</v>
      </c>
      <c r="N5" s="17">
        <v>594.89</v>
      </c>
      <c r="O5" s="8">
        <v>593.84</v>
      </c>
      <c r="P5" s="9">
        <f t="shared" si="2"/>
        <v>0</v>
      </c>
      <c r="Q5" s="9">
        <f t="shared" si="3"/>
        <v>0.42185507718184567</v>
      </c>
      <c r="R5" s="9">
        <f t="shared" si="4"/>
        <v>1.3401045801735734</v>
      </c>
      <c r="S5" s="9">
        <f t="shared" si="5"/>
        <v>2.4026225517317528</v>
      </c>
      <c r="T5" s="9">
        <f t="shared" si="6"/>
        <v>1.785959798718622</v>
      </c>
      <c r="U5" s="9">
        <f t="shared" si="7"/>
        <v>1.0730814913921307</v>
      </c>
      <c r="V5" s="9">
        <f t="shared" si="8"/>
        <v>0.13932097930475607</v>
      </c>
      <c r="W5" s="9">
        <f t="shared" si="9"/>
        <v>-0.89290495314591567</v>
      </c>
      <c r="X5" s="9">
        <f t="shared" si="0"/>
        <v>16.985335945894704</v>
      </c>
      <c r="Y5" s="9">
        <f t="shared" si="10"/>
        <v>20.269348235752844</v>
      </c>
      <c r="Z5" s="9">
        <f t="shared" si="1"/>
        <v>22.654450868967331</v>
      </c>
      <c r="AA5" s="9">
        <f t="shared" si="11"/>
        <v>24.448217317487277</v>
      </c>
      <c r="AB5" s="9">
        <f t="shared" si="12"/>
        <v>24.668260810992876</v>
      </c>
    </row>
    <row r="6" spans="1:28" ht="15.75" x14ac:dyDescent="0.25">
      <c r="A6" s="7" t="s">
        <v>4</v>
      </c>
      <c r="B6" s="25">
        <v>237.02</v>
      </c>
      <c r="C6" s="8">
        <v>238.81</v>
      </c>
      <c r="D6" s="8">
        <v>250.45</v>
      </c>
      <c r="E6" s="19">
        <v>259.26</v>
      </c>
      <c r="F6" s="18">
        <v>246.34</v>
      </c>
      <c r="G6" s="17">
        <v>238.63</v>
      </c>
      <c r="H6" s="18">
        <v>245.55</v>
      </c>
      <c r="I6" s="17">
        <v>253.9</v>
      </c>
      <c r="J6" s="18">
        <v>248.38</v>
      </c>
      <c r="K6" s="17">
        <v>257.06</v>
      </c>
      <c r="L6" s="18">
        <v>245.01</v>
      </c>
      <c r="M6" s="17">
        <v>228.9</v>
      </c>
      <c r="N6" s="18">
        <v>233.87</v>
      </c>
      <c r="O6" s="8">
        <v>228.77</v>
      </c>
      <c r="P6" s="9">
        <f t="shared" si="2"/>
        <v>-0.74954985134625929</v>
      </c>
      <c r="Q6" s="9">
        <f t="shared" si="3"/>
        <v>-5.3623477740067784</v>
      </c>
      <c r="R6" s="9">
        <f t="shared" si="4"/>
        <v>-8.5782612049679727</v>
      </c>
      <c r="S6" s="9">
        <f t="shared" si="5"/>
        <v>-3.7833888122107595</v>
      </c>
      <c r="T6" s="9">
        <f t="shared" si="6"/>
        <v>-0.6746846582575472</v>
      </c>
      <c r="U6" s="9">
        <f t="shared" si="7"/>
        <v>-3.4738342496436587</v>
      </c>
      <c r="V6" s="9">
        <f t="shared" si="8"/>
        <v>-6.6482867270578936</v>
      </c>
      <c r="W6" s="9">
        <f t="shared" si="9"/>
        <v>-4.5736371688541766</v>
      </c>
      <c r="X6" s="9">
        <f t="shared" si="0"/>
        <v>-7.7958453279390056</v>
      </c>
      <c r="Y6" s="9">
        <f t="shared" si="10"/>
        <v>-3.2610913840251357</v>
      </c>
      <c r="Z6" s="9">
        <f t="shared" si="1"/>
        <v>3.5474006116208017</v>
      </c>
      <c r="AA6" s="9">
        <f t="shared" si="11"/>
        <v>1.3469021251122371</v>
      </c>
      <c r="AB6" s="9">
        <f t="shared" si="12"/>
        <v>3.6062420771954464</v>
      </c>
    </row>
    <row r="7" spans="1:28" ht="15.75" x14ac:dyDescent="0.25">
      <c r="A7" s="7" t="s">
        <v>5</v>
      </c>
      <c r="B7" s="25">
        <v>484.54</v>
      </c>
      <c r="C7" s="8">
        <v>484.54</v>
      </c>
      <c r="D7" s="8">
        <v>479.46</v>
      </c>
      <c r="E7" s="16">
        <v>472.26</v>
      </c>
      <c r="F7" s="17">
        <v>465.49</v>
      </c>
      <c r="G7" s="18">
        <v>463.26</v>
      </c>
      <c r="H7" s="17">
        <v>457.8</v>
      </c>
      <c r="I7" s="18">
        <v>451.65</v>
      </c>
      <c r="J7" s="17">
        <v>444.09</v>
      </c>
      <c r="K7" s="18">
        <v>438.51</v>
      </c>
      <c r="L7" s="17">
        <v>435.79</v>
      </c>
      <c r="M7" s="18">
        <v>431.97</v>
      </c>
      <c r="N7" s="17">
        <v>435.48</v>
      </c>
      <c r="O7" s="8">
        <v>428.66</v>
      </c>
      <c r="P7" s="9">
        <f t="shared" si="2"/>
        <v>0</v>
      </c>
      <c r="Q7" s="9">
        <f t="shared" si="3"/>
        <v>1.0595252992950464</v>
      </c>
      <c r="R7" s="9">
        <f t="shared" si="4"/>
        <v>2.6002625672299189</v>
      </c>
      <c r="S7" s="9">
        <f t="shared" si="5"/>
        <v>4.0924617070184013</v>
      </c>
      <c r="T7" s="9">
        <f t="shared" si="6"/>
        <v>4.5935327893623423</v>
      </c>
      <c r="U7" s="9">
        <f t="shared" si="7"/>
        <v>5.840978593272169</v>
      </c>
      <c r="V7" s="9">
        <f t="shared" si="8"/>
        <v>7.2821875345953799</v>
      </c>
      <c r="W7" s="9">
        <f t="shared" si="9"/>
        <v>9.1085140399468543</v>
      </c>
      <c r="X7" s="9">
        <f t="shared" si="0"/>
        <v>10.496909990650167</v>
      </c>
      <c r="Y7" s="9">
        <f t="shared" si="10"/>
        <v>11.186580692535401</v>
      </c>
      <c r="Z7" s="9">
        <f t="shared" si="1"/>
        <v>12.169826608329288</v>
      </c>
      <c r="AA7" s="9">
        <f t="shared" si="11"/>
        <v>11.265729769449791</v>
      </c>
      <c r="AB7" s="9">
        <f t="shared" si="12"/>
        <v>13.035972565669752</v>
      </c>
    </row>
    <row r="8" spans="1:28" ht="30" x14ac:dyDescent="0.25">
      <c r="A8" s="7" t="s">
        <v>6</v>
      </c>
      <c r="B8" s="25">
        <v>643.39</v>
      </c>
      <c r="C8" s="8">
        <v>639.6</v>
      </c>
      <c r="D8" s="8">
        <v>631.29</v>
      </c>
      <c r="E8" s="19">
        <v>614.25</v>
      </c>
      <c r="F8" s="18">
        <v>604.25</v>
      </c>
      <c r="G8" s="17">
        <v>604.25</v>
      </c>
      <c r="H8" s="18">
        <v>599.52</v>
      </c>
      <c r="I8" s="17">
        <v>599.52</v>
      </c>
      <c r="J8" s="18">
        <v>598.6</v>
      </c>
      <c r="K8" s="17">
        <v>595.72</v>
      </c>
      <c r="L8" s="18">
        <v>594.16999999999996</v>
      </c>
      <c r="M8" s="17">
        <v>590.16</v>
      </c>
      <c r="N8" s="18">
        <v>582.39</v>
      </c>
      <c r="O8" s="8">
        <v>600.07000000000005</v>
      </c>
      <c r="P8" s="9">
        <f t="shared" si="2"/>
        <v>0.59255784865538885</v>
      </c>
      <c r="Q8" s="9">
        <f t="shared" si="3"/>
        <v>1.9167102282627582</v>
      </c>
      <c r="R8" s="9">
        <f t="shared" si="4"/>
        <v>4.7439967439967461</v>
      </c>
      <c r="S8" s="9">
        <f t="shared" si="5"/>
        <v>6.4774513860157157</v>
      </c>
      <c r="T8" s="9">
        <f t="shared" si="6"/>
        <v>6.4774513860157157</v>
      </c>
      <c r="U8" s="9">
        <f t="shared" si="7"/>
        <v>7.3175206832132318</v>
      </c>
      <c r="V8" s="9">
        <f t="shared" si="8"/>
        <v>7.3175206832132318</v>
      </c>
      <c r="W8" s="9">
        <f t="shared" si="9"/>
        <v>7.4824590711660477</v>
      </c>
      <c r="X8" s="9">
        <f t="shared" si="0"/>
        <v>8.0020815148056101</v>
      </c>
      <c r="Y8" s="9">
        <f t="shared" si="10"/>
        <v>8.2838244946732402</v>
      </c>
      <c r="Z8" s="9">
        <f t="shared" si="1"/>
        <v>9.0195879083638317</v>
      </c>
      <c r="AA8" s="9">
        <f t="shared" si="11"/>
        <v>10.474080942323866</v>
      </c>
      <c r="AB8" s="9">
        <f t="shared" si="12"/>
        <v>7.2191577649274024</v>
      </c>
    </row>
    <row r="9" spans="1:28" ht="15.75" x14ac:dyDescent="0.25">
      <c r="A9" s="7" t="s">
        <v>7</v>
      </c>
      <c r="B9" s="25">
        <v>538.94000000000005</v>
      </c>
      <c r="C9" s="8">
        <v>536.15</v>
      </c>
      <c r="D9" s="8">
        <v>532.38</v>
      </c>
      <c r="E9" s="16">
        <v>500.18</v>
      </c>
      <c r="F9" s="17">
        <v>494.89</v>
      </c>
      <c r="G9" s="18">
        <v>494.69</v>
      </c>
      <c r="H9" s="17">
        <v>494.06</v>
      </c>
      <c r="I9" s="18">
        <v>490.47</v>
      </c>
      <c r="J9" s="17">
        <v>490.55</v>
      </c>
      <c r="K9" s="18">
        <v>487.74</v>
      </c>
      <c r="L9" s="17">
        <v>483.44</v>
      </c>
      <c r="M9" s="18">
        <v>478.46</v>
      </c>
      <c r="N9" s="17">
        <v>469.07</v>
      </c>
      <c r="O9" s="8">
        <v>468.06</v>
      </c>
      <c r="P9" s="9">
        <f t="shared" si="2"/>
        <v>0.52037676023502399</v>
      </c>
      <c r="Q9" s="9">
        <f t="shared" si="3"/>
        <v>1.2322025620797206</v>
      </c>
      <c r="R9" s="9">
        <f t="shared" si="4"/>
        <v>7.7492102842976749</v>
      </c>
      <c r="S9" s="9">
        <f t="shared" si="5"/>
        <v>8.9009678918547763</v>
      </c>
      <c r="T9" s="9">
        <f t="shared" si="6"/>
        <v>8.9449958559906264</v>
      </c>
      <c r="U9" s="9">
        <f t="shared" si="7"/>
        <v>9.0839169331660088</v>
      </c>
      <c r="V9" s="9">
        <f t="shared" si="8"/>
        <v>9.8823577384957275</v>
      </c>
      <c r="W9" s="9">
        <f t="shared" si="9"/>
        <v>9.8644378758536533</v>
      </c>
      <c r="X9" s="9">
        <f t="shared" si="0"/>
        <v>10.497396153688456</v>
      </c>
      <c r="Y9" s="9">
        <f t="shared" si="10"/>
        <v>11.480225053781254</v>
      </c>
      <c r="Z9" s="9">
        <f t="shared" si="1"/>
        <v>12.640555114325139</v>
      </c>
      <c r="AA9" s="9">
        <f t="shared" si="11"/>
        <v>14.895431385507507</v>
      </c>
      <c r="AB9" s="9">
        <f t="shared" si="12"/>
        <v>15.143357689185152</v>
      </c>
    </row>
    <row r="10" spans="1:28" ht="30" x14ac:dyDescent="0.25">
      <c r="A10" s="7" t="s">
        <v>8</v>
      </c>
      <c r="B10" s="25">
        <v>1043.04</v>
      </c>
      <c r="C10" s="8">
        <v>1043.04</v>
      </c>
      <c r="D10" s="8">
        <v>1066.56</v>
      </c>
      <c r="E10" s="19">
        <v>1063.52</v>
      </c>
      <c r="F10" s="18">
        <v>1059.1400000000001</v>
      </c>
      <c r="G10" s="17">
        <v>1059.1400000000001</v>
      </c>
      <c r="H10" s="18">
        <v>1059.1400000000001</v>
      </c>
      <c r="I10" s="17">
        <v>1052.54</v>
      </c>
      <c r="J10" s="18">
        <v>969.03</v>
      </c>
      <c r="K10" s="17">
        <v>969.03</v>
      </c>
      <c r="L10" s="18">
        <v>967.05</v>
      </c>
      <c r="M10" s="17">
        <v>967.05</v>
      </c>
      <c r="N10" s="18">
        <v>956.41</v>
      </c>
      <c r="O10" s="8">
        <v>956.37</v>
      </c>
      <c r="P10" s="9">
        <f t="shared" si="2"/>
        <v>0</v>
      </c>
      <c r="Q10" s="9">
        <f t="shared" ref="Q10:Q66" si="13">(B10/D10)*100-100</f>
        <v>-2.2052205220522012</v>
      </c>
      <c r="R10" s="9">
        <f t="shared" ref="R10:R66" si="14">(B10/E10)*100-100</f>
        <v>-1.9256807582368083</v>
      </c>
      <c r="S10" s="9">
        <f t="shared" ref="S10:S66" si="15">(B10/F10)*100-100</f>
        <v>-1.520101214192664</v>
      </c>
      <c r="T10" s="9">
        <f t="shared" ref="T10:T66" si="16">(B10/G10)*100-100</f>
        <v>-1.520101214192664</v>
      </c>
      <c r="U10" s="9">
        <f t="shared" ref="U10:U66" si="17">(B10/H10)*100-100</f>
        <v>-1.520101214192664</v>
      </c>
      <c r="V10" s="9">
        <f t="shared" ref="V10:V66" si="18">(B10/I10)*100-100</f>
        <v>-0.90257852433161645</v>
      </c>
      <c r="W10" s="9">
        <f t="shared" ref="W10:W66" si="19">(B10/J10)*100-100</f>
        <v>7.6375344416581612</v>
      </c>
      <c r="X10" s="9">
        <f t="shared" ref="X10:X66" si="20">(B10/K10)*100-100</f>
        <v>7.6375344416581612</v>
      </c>
      <c r="Y10" s="9">
        <f t="shared" ref="Y10:Y66" si="21">(B10/L10)*100-100</f>
        <v>7.8579184116643432</v>
      </c>
      <c r="Z10" s="9">
        <f t="shared" ref="Z10:Z66" si="22">(B10/M10)*100-100</f>
        <v>7.8579184116643432</v>
      </c>
      <c r="AA10" s="9">
        <f t="shared" ref="AA10:AA66" si="23">(B10/N10)*100-100</f>
        <v>9.0578308466034514</v>
      </c>
      <c r="AB10" s="9">
        <f t="shared" ref="AB10:AB66" si="24">(B10/O10)*100-100</f>
        <v>9.062392170394304</v>
      </c>
    </row>
    <row r="11" spans="1:28" ht="15.75" x14ac:dyDescent="0.25">
      <c r="A11" s="7" t="s">
        <v>9</v>
      </c>
      <c r="B11" s="25">
        <v>208.39</v>
      </c>
      <c r="C11" s="8">
        <v>207.45</v>
      </c>
      <c r="D11" s="8">
        <v>204.95</v>
      </c>
      <c r="E11" s="16">
        <v>201.35</v>
      </c>
      <c r="F11" s="17">
        <v>207.02</v>
      </c>
      <c r="G11" s="18">
        <v>207.96</v>
      </c>
      <c r="H11" s="17">
        <v>206.17</v>
      </c>
      <c r="I11" s="18">
        <v>204.86</v>
      </c>
      <c r="J11" s="17">
        <v>203.7</v>
      </c>
      <c r="K11" s="18">
        <v>201.77</v>
      </c>
      <c r="L11" s="17">
        <v>203.72</v>
      </c>
      <c r="M11" s="18">
        <v>200.99</v>
      </c>
      <c r="N11" s="17">
        <v>200.19</v>
      </c>
      <c r="O11" s="8">
        <v>202.78</v>
      </c>
      <c r="P11" s="9">
        <f t="shared" si="2"/>
        <v>0.45312123403229521</v>
      </c>
      <c r="Q11" s="9">
        <f t="shared" si="13"/>
        <v>1.678458160526958</v>
      </c>
      <c r="R11" s="9">
        <f t="shared" si="14"/>
        <v>3.4963993046933268</v>
      </c>
      <c r="S11" s="9">
        <f t="shared" si="15"/>
        <v>0.66177180948699288</v>
      </c>
      <c r="T11" s="9">
        <f t="shared" si="16"/>
        <v>0.20677053279476354</v>
      </c>
      <c r="U11" s="9">
        <f t="shared" si="17"/>
        <v>1.0767812969879174</v>
      </c>
      <c r="V11" s="9">
        <f t="shared" si="18"/>
        <v>1.7231279898467022</v>
      </c>
      <c r="W11" s="9">
        <f t="shared" si="19"/>
        <v>2.3024054982817859</v>
      </c>
      <c r="X11" s="9">
        <f t="shared" si="20"/>
        <v>3.280963473261636</v>
      </c>
      <c r="Y11" s="9">
        <f t="shared" si="21"/>
        <v>2.2923620655802068</v>
      </c>
      <c r="Z11" s="9">
        <f t="shared" si="22"/>
        <v>3.681775212697147</v>
      </c>
      <c r="AA11" s="9">
        <f t="shared" si="23"/>
        <v>4.0961086967380851</v>
      </c>
      <c r="AB11" s="9">
        <f t="shared" si="24"/>
        <v>2.7665450241641167</v>
      </c>
    </row>
    <row r="12" spans="1:28" ht="15.75" x14ac:dyDescent="0.25">
      <c r="A12" s="7" t="s">
        <v>10</v>
      </c>
      <c r="B12" s="25">
        <v>1115.24</v>
      </c>
      <c r="C12" s="8">
        <v>1104</v>
      </c>
      <c r="D12" s="8">
        <v>1103.98</v>
      </c>
      <c r="E12" s="19">
        <v>981.97</v>
      </c>
      <c r="F12" s="18">
        <v>951.51</v>
      </c>
      <c r="G12" s="17">
        <v>947.5</v>
      </c>
      <c r="H12" s="18">
        <v>929.1</v>
      </c>
      <c r="I12" s="17">
        <v>929.66</v>
      </c>
      <c r="J12" s="18">
        <v>916.21</v>
      </c>
      <c r="K12" s="17">
        <v>909.91</v>
      </c>
      <c r="L12" s="18">
        <v>894.56</v>
      </c>
      <c r="M12" s="17">
        <v>888.81</v>
      </c>
      <c r="N12" s="18">
        <v>866.99</v>
      </c>
      <c r="O12" s="8">
        <v>860.99</v>
      </c>
      <c r="P12" s="9">
        <f t="shared" si="2"/>
        <v>1.0181159420289845</v>
      </c>
      <c r="Q12" s="9">
        <f t="shared" si="13"/>
        <v>1.0199460135147405</v>
      </c>
      <c r="R12" s="9">
        <f t="shared" si="14"/>
        <v>13.571697709705987</v>
      </c>
      <c r="S12" s="9">
        <f t="shared" si="15"/>
        <v>17.207386154638414</v>
      </c>
      <c r="T12" s="9">
        <f t="shared" si="16"/>
        <v>17.703430079155666</v>
      </c>
      <c r="U12" s="9">
        <f t="shared" si="17"/>
        <v>20.034441933053486</v>
      </c>
      <c r="V12" s="9">
        <f t="shared" si="18"/>
        <v>19.962136695135868</v>
      </c>
      <c r="W12" s="9">
        <f t="shared" si="19"/>
        <v>21.723185732528563</v>
      </c>
      <c r="X12" s="9">
        <f t="shared" si="20"/>
        <v>22.56596806277544</v>
      </c>
      <c r="Y12" s="9">
        <f t="shared" si="21"/>
        <v>24.669111071364696</v>
      </c>
      <c r="Z12" s="9">
        <f t="shared" si="22"/>
        <v>25.475635962691683</v>
      </c>
      <c r="AA12" s="9">
        <f t="shared" si="23"/>
        <v>28.63354825315173</v>
      </c>
      <c r="AB12" s="9">
        <f t="shared" si="24"/>
        <v>29.529959697557473</v>
      </c>
    </row>
    <row r="13" spans="1:28" ht="15.75" x14ac:dyDescent="0.25">
      <c r="A13" s="7" t="s">
        <v>11</v>
      </c>
      <c r="B13" s="25">
        <v>143.35</v>
      </c>
      <c r="C13" s="8">
        <v>142.69</v>
      </c>
      <c r="D13" s="8">
        <v>138.97999999999999</v>
      </c>
      <c r="E13" s="16">
        <v>135.77000000000001</v>
      </c>
      <c r="F13" s="17">
        <v>135.63999999999999</v>
      </c>
      <c r="G13" s="18">
        <v>135.75</v>
      </c>
      <c r="H13" s="17">
        <v>133.28</v>
      </c>
      <c r="I13" s="18">
        <v>133.31</v>
      </c>
      <c r="J13" s="17">
        <v>133.99</v>
      </c>
      <c r="K13" s="18">
        <v>135.25</v>
      </c>
      <c r="L13" s="17">
        <v>134.72</v>
      </c>
      <c r="M13" s="18">
        <v>135.63</v>
      </c>
      <c r="N13" s="17">
        <v>135.16</v>
      </c>
      <c r="O13" s="8">
        <v>136.29</v>
      </c>
      <c r="P13" s="9">
        <f t="shared" si="2"/>
        <v>0.46254117317261034</v>
      </c>
      <c r="Q13" s="9">
        <f t="shared" si="13"/>
        <v>3.1443373147215397</v>
      </c>
      <c r="R13" s="9">
        <f t="shared" si="14"/>
        <v>5.5829712012962887</v>
      </c>
      <c r="S13" s="9">
        <f t="shared" si="15"/>
        <v>5.6841639634326384</v>
      </c>
      <c r="T13" s="9">
        <f t="shared" si="16"/>
        <v>5.5985267034990756</v>
      </c>
      <c r="U13" s="9">
        <f t="shared" si="17"/>
        <v>7.5555222088835592</v>
      </c>
      <c r="V13" s="9">
        <f t="shared" si="18"/>
        <v>7.5313179806466053</v>
      </c>
      <c r="W13" s="9">
        <f t="shared" si="19"/>
        <v>6.9855959399955054</v>
      </c>
      <c r="X13" s="9">
        <f t="shared" si="20"/>
        <v>5.988909426987064</v>
      </c>
      <c r="Y13" s="9">
        <f t="shared" si="21"/>
        <v>6.4058788598574807</v>
      </c>
      <c r="Z13" s="9">
        <f t="shared" si="22"/>
        <v>5.6919560569195653</v>
      </c>
      <c r="AA13" s="9">
        <f t="shared" si="23"/>
        <v>6.0594850547499135</v>
      </c>
      <c r="AB13" s="9">
        <f t="shared" si="24"/>
        <v>5.1801306038594248</v>
      </c>
    </row>
    <row r="14" spans="1:28" ht="15.75" x14ac:dyDescent="0.25">
      <c r="A14" s="7" t="s">
        <v>12</v>
      </c>
      <c r="B14" s="25">
        <v>226.32</v>
      </c>
      <c r="C14" s="8">
        <v>224.46</v>
      </c>
      <c r="D14" s="8">
        <v>225.29</v>
      </c>
      <c r="E14" s="19">
        <v>221.35</v>
      </c>
      <c r="F14" s="18">
        <v>217.57</v>
      </c>
      <c r="G14" s="17">
        <v>215.37</v>
      </c>
      <c r="H14" s="18">
        <v>213.37</v>
      </c>
      <c r="I14" s="17">
        <v>214.02</v>
      </c>
      <c r="J14" s="18">
        <v>214.16</v>
      </c>
      <c r="K14" s="17">
        <v>213.6</v>
      </c>
      <c r="L14" s="18">
        <v>208.63</v>
      </c>
      <c r="M14" s="17">
        <v>211.4</v>
      </c>
      <c r="N14" s="18">
        <v>210.98</v>
      </c>
      <c r="O14" s="8">
        <v>220.45</v>
      </c>
      <c r="P14" s="9">
        <f t="shared" si="2"/>
        <v>0.82865543972199873</v>
      </c>
      <c r="Q14" s="9">
        <f t="shared" si="13"/>
        <v>0.45718851258378379</v>
      </c>
      <c r="R14" s="9">
        <f t="shared" si="14"/>
        <v>2.2453128529478192</v>
      </c>
      <c r="S14" s="9">
        <f t="shared" si="15"/>
        <v>4.0216941673944007</v>
      </c>
      <c r="T14" s="9">
        <f t="shared" si="16"/>
        <v>5.0842735757069164</v>
      </c>
      <c r="U14" s="9">
        <f t="shared" si="17"/>
        <v>6.0692693443314312</v>
      </c>
      <c r="V14" s="9">
        <f t="shared" si="18"/>
        <v>5.7471264367815849</v>
      </c>
      <c r="W14" s="9">
        <f t="shared" si="19"/>
        <v>5.6779977586850947</v>
      </c>
      <c r="X14" s="9">
        <f t="shared" si="20"/>
        <v>5.9550561797752692</v>
      </c>
      <c r="Y14" s="9">
        <f t="shared" si="21"/>
        <v>8.4791257249676448</v>
      </c>
      <c r="Z14" s="9">
        <f t="shared" si="22"/>
        <v>7.0577105014190948</v>
      </c>
      <c r="AA14" s="9">
        <f t="shared" si="23"/>
        <v>7.2708313584225976</v>
      </c>
      <c r="AB14" s="9">
        <f t="shared" si="24"/>
        <v>2.6627353141301882</v>
      </c>
    </row>
    <row r="15" spans="1:28" ht="30" x14ac:dyDescent="0.25">
      <c r="A15" s="7" t="s">
        <v>13</v>
      </c>
      <c r="B15" s="25">
        <v>109.11</v>
      </c>
      <c r="C15" s="8">
        <v>108.94</v>
      </c>
      <c r="D15" s="8">
        <v>108.84</v>
      </c>
      <c r="E15" s="16">
        <v>101.46</v>
      </c>
      <c r="F15" s="17">
        <v>99.38</v>
      </c>
      <c r="G15" s="18">
        <v>99.7</v>
      </c>
      <c r="H15" s="17">
        <v>98.25</v>
      </c>
      <c r="I15" s="18">
        <v>98.28</v>
      </c>
      <c r="J15" s="17">
        <v>95.62</v>
      </c>
      <c r="K15" s="18">
        <v>93.72</v>
      </c>
      <c r="L15" s="17">
        <v>92.99</v>
      </c>
      <c r="M15" s="18">
        <v>89.97</v>
      </c>
      <c r="N15" s="17">
        <v>91.14</v>
      </c>
      <c r="O15" s="8">
        <v>92.07</v>
      </c>
      <c r="P15" s="9">
        <f t="shared" si="2"/>
        <v>0.15604920139526257</v>
      </c>
      <c r="Q15" s="9">
        <f t="shared" si="13"/>
        <v>0.24807056229327884</v>
      </c>
      <c r="R15" s="9">
        <f t="shared" si="14"/>
        <v>7.5399172087522288</v>
      </c>
      <c r="S15" s="9">
        <f t="shared" si="15"/>
        <v>9.7907023545985084</v>
      </c>
      <c r="T15" s="9">
        <f t="shared" si="16"/>
        <v>9.4383149448344881</v>
      </c>
      <c r="U15" s="9">
        <f t="shared" si="17"/>
        <v>11.053435114503813</v>
      </c>
      <c r="V15" s="9">
        <f t="shared" si="18"/>
        <v>11.019536019536019</v>
      </c>
      <c r="W15" s="9">
        <f t="shared" si="19"/>
        <v>14.107927211880337</v>
      </c>
      <c r="X15" s="9">
        <f t="shared" si="20"/>
        <v>16.421254801536492</v>
      </c>
      <c r="Y15" s="9">
        <f t="shared" si="21"/>
        <v>17.335197333046565</v>
      </c>
      <c r="Z15" s="9">
        <f t="shared" si="22"/>
        <v>21.273757919306433</v>
      </c>
      <c r="AA15" s="9">
        <f t="shared" si="23"/>
        <v>19.716919025674784</v>
      </c>
      <c r="AB15" s="9">
        <f t="shared" si="24"/>
        <v>18.507657217334653</v>
      </c>
    </row>
    <row r="16" spans="1:28" ht="30" x14ac:dyDescent="0.25">
      <c r="A16" s="7" t="s">
        <v>14</v>
      </c>
      <c r="B16" s="25">
        <v>110.63</v>
      </c>
      <c r="C16" s="8">
        <v>109.65</v>
      </c>
      <c r="D16" s="8">
        <v>107.93</v>
      </c>
      <c r="E16" s="19">
        <v>105.91</v>
      </c>
      <c r="F16" s="18">
        <v>103.32</v>
      </c>
      <c r="G16" s="17">
        <v>102.62</v>
      </c>
      <c r="H16" s="18">
        <v>102.09</v>
      </c>
      <c r="I16" s="17">
        <v>100.86</v>
      </c>
      <c r="J16" s="18">
        <v>99.95</v>
      </c>
      <c r="K16" s="17">
        <v>99.92</v>
      </c>
      <c r="L16" s="18">
        <v>98.79</v>
      </c>
      <c r="M16" s="17">
        <v>96.61</v>
      </c>
      <c r="N16" s="18">
        <v>97.81</v>
      </c>
      <c r="O16" s="8">
        <v>95.98</v>
      </c>
      <c r="P16" s="9">
        <f t="shared" si="2"/>
        <v>0.89375284997719007</v>
      </c>
      <c r="Q16" s="9">
        <f t="shared" si="13"/>
        <v>2.5016214212915742</v>
      </c>
      <c r="R16" s="9">
        <f t="shared" si="14"/>
        <v>4.4566141063166782</v>
      </c>
      <c r="S16" s="9">
        <f t="shared" si="15"/>
        <v>7.0751064653503732</v>
      </c>
      <c r="T16" s="9">
        <f t="shared" si="16"/>
        <v>7.8054960046774369</v>
      </c>
      <c r="U16" s="9">
        <f t="shared" si="17"/>
        <v>8.3651679890292883</v>
      </c>
      <c r="V16" s="9">
        <f t="shared" si="18"/>
        <v>9.686694427919889</v>
      </c>
      <c r="W16" s="9">
        <f t="shared" si="19"/>
        <v>10.685342671335647</v>
      </c>
      <c r="X16" s="9">
        <f t="shared" si="20"/>
        <v>10.718574859887894</v>
      </c>
      <c r="Y16" s="9">
        <f t="shared" si="21"/>
        <v>11.985018726591747</v>
      </c>
      <c r="Z16" s="9">
        <f t="shared" si="22"/>
        <v>14.511955284132071</v>
      </c>
      <c r="AA16" s="9">
        <f t="shared" si="23"/>
        <v>13.107044269502083</v>
      </c>
      <c r="AB16" s="9">
        <f t="shared" si="24"/>
        <v>15.263596582621375</v>
      </c>
    </row>
    <row r="17" spans="1:28" ht="15.75" x14ac:dyDescent="0.25">
      <c r="A17" s="7" t="s">
        <v>15</v>
      </c>
      <c r="B17" s="25">
        <v>367.56</v>
      </c>
      <c r="C17" s="8">
        <v>356.72</v>
      </c>
      <c r="D17" s="8">
        <v>340.94</v>
      </c>
      <c r="E17" s="16">
        <v>335.26</v>
      </c>
      <c r="F17" s="17">
        <v>331.44</v>
      </c>
      <c r="G17" s="18">
        <v>325.31</v>
      </c>
      <c r="H17" s="17">
        <v>321.89</v>
      </c>
      <c r="I17" s="18">
        <v>321.45</v>
      </c>
      <c r="J17" s="17">
        <v>325.08999999999997</v>
      </c>
      <c r="K17" s="18">
        <v>319.01</v>
      </c>
      <c r="L17" s="17">
        <v>319.10000000000002</v>
      </c>
      <c r="M17" s="18">
        <v>311.5</v>
      </c>
      <c r="N17" s="17">
        <v>309.85000000000002</v>
      </c>
      <c r="O17" s="8">
        <v>307.89</v>
      </c>
      <c r="P17" s="9">
        <f t="shared" si="2"/>
        <v>3.0387979367571205</v>
      </c>
      <c r="Q17" s="9">
        <f t="shared" si="13"/>
        <v>7.8078254238282483</v>
      </c>
      <c r="R17" s="9">
        <f t="shared" si="14"/>
        <v>9.6343136670047187</v>
      </c>
      <c r="S17" s="9">
        <f t="shared" si="15"/>
        <v>10.897900072411289</v>
      </c>
      <c r="T17" s="9">
        <f t="shared" si="16"/>
        <v>12.98761181642125</v>
      </c>
      <c r="U17" s="9">
        <f t="shared" si="17"/>
        <v>14.188076672155091</v>
      </c>
      <c r="V17" s="9">
        <f t="shared" si="18"/>
        <v>14.344377041530578</v>
      </c>
      <c r="W17" s="9">
        <f t="shared" si="19"/>
        <v>13.064074563966926</v>
      </c>
      <c r="X17" s="9">
        <f t="shared" si="20"/>
        <v>15.218958653333758</v>
      </c>
      <c r="Y17" s="9">
        <f t="shared" si="21"/>
        <v>15.186461924161691</v>
      </c>
      <c r="Z17" s="9">
        <f t="shared" si="22"/>
        <v>17.99678972712681</v>
      </c>
      <c r="AA17" s="9">
        <f t="shared" si="23"/>
        <v>18.625141197353543</v>
      </c>
      <c r="AB17" s="9">
        <f t="shared" si="24"/>
        <v>19.380298158433206</v>
      </c>
    </row>
    <row r="18" spans="1:28" ht="15.75" x14ac:dyDescent="0.25">
      <c r="A18" s="7" t="s">
        <v>16</v>
      </c>
      <c r="B18" s="25">
        <v>433.75</v>
      </c>
      <c r="C18" s="8">
        <v>424.61</v>
      </c>
      <c r="D18" s="8">
        <v>417.52</v>
      </c>
      <c r="E18" s="19">
        <v>409.8</v>
      </c>
      <c r="F18" s="18">
        <v>406.9</v>
      </c>
      <c r="G18" s="17">
        <v>405.34</v>
      </c>
      <c r="H18" s="18">
        <v>401.85</v>
      </c>
      <c r="I18" s="17">
        <v>390.3</v>
      </c>
      <c r="J18" s="18">
        <v>389.66</v>
      </c>
      <c r="K18" s="17">
        <v>404</v>
      </c>
      <c r="L18" s="18">
        <v>393.75</v>
      </c>
      <c r="M18" s="17">
        <v>389.91</v>
      </c>
      <c r="N18" s="18">
        <v>376.2</v>
      </c>
      <c r="O18" s="8">
        <v>369.58</v>
      </c>
      <c r="P18" s="9">
        <f t="shared" si="2"/>
        <v>2.152563528885338</v>
      </c>
      <c r="Q18" s="9">
        <f t="shared" si="13"/>
        <v>3.8872389346618093</v>
      </c>
      <c r="R18" s="9">
        <f t="shared" si="14"/>
        <v>5.8443142996583646</v>
      </c>
      <c r="S18" s="9">
        <f t="shared" si="15"/>
        <v>6.5986728926026075</v>
      </c>
      <c r="T18" s="9">
        <f t="shared" si="16"/>
        <v>7.0089307741649094</v>
      </c>
      <c r="U18" s="9">
        <f t="shared" si="17"/>
        <v>7.9382854298867755</v>
      </c>
      <c r="V18" s="9">
        <f t="shared" si="18"/>
        <v>11.132462208557527</v>
      </c>
      <c r="W18" s="9">
        <f t="shared" si="19"/>
        <v>11.314992557614318</v>
      </c>
      <c r="X18" s="9">
        <f t="shared" si="20"/>
        <v>7.3638613861386091</v>
      </c>
      <c r="Y18" s="9">
        <f t="shared" si="21"/>
        <v>10.158730158730165</v>
      </c>
      <c r="Z18" s="9">
        <f t="shared" si="22"/>
        <v>11.243620322638549</v>
      </c>
      <c r="AA18" s="9">
        <f t="shared" si="23"/>
        <v>15.297713981924517</v>
      </c>
      <c r="AB18" s="9">
        <f t="shared" si="24"/>
        <v>17.362952540721906</v>
      </c>
    </row>
    <row r="19" spans="1:28" ht="30" x14ac:dyDescent="0.25">
      <c r="A19" s="7" t="s">
        <v>17</v>
      </c>
      <c r="B19" s="25">
        <v>1182.1099999999999</v>
      </c>
      <c r="C19" s="8">
        <v>1182.1099999999999</v>
      </c>
      <c r="D19" s="8">
        <v>1162.8499999999999</v>
      </c>
      <c r="E19" s="16">
        <v>1145.49</v>
      </c>
      <c r="F19" s="17">
        <v>1141.1600000000001</v>
      </c>
      <c r="G19" s="18">
        <v>1146.24</v>
      </c>
      <c r="H19" s="17">
        <v>1103.99</v>
      </c>
      <c r="I19" s="18">
        <v>1096.55</v>
      </c>
      <c r="J19" s="17">
        <v>1097.55</v>
      </c>
      <c r="K19" s="18">
        <v>1096.47</v>
      </c>
      <c r="L19" s="17">
        <v>1078.82</v>
      </c>
      <c r="M19" s="18">
        <v>1071.51</v>
      </c>
      <c r="N19" s="17">
        <v>1065.68</v>
      </c>
      <c r="O19" s="8">
        <v>1053.03</v>
      </c>
      <c r="P19" s="9">
        <f t="shared" si="2"/>
        <v>0</v>
      </c>
      <c r="Q19" s="9">
        <f t="shared" si="13"/>
        <v>1.6562755299479761</v>
      </c>
      <c r="R19" s="9">
        <f t="shared" si="14"/>
        <v>3.1968851757763019</v>
      </c>
      <c r="S19" s="9">
        <f t="shared" si="15"/>
        <v>3.5884538539731352</v>
      </c>
      <c r="T19" s="9">
        <f t="shared" si="16"/>
        <v>3.1293620882188549</v>
      </c>
      <c r="U19" s="9">
        <f t="shared" si="17"/>
        <v>7.0761510520928539</v>
      </c>
      <c r="V19" s="9">
        <f t="shared" si="18"/>
        <v>7.8026537777575129</v>
      </c>
      <c r="W19" s="9">
        <f t="shared" si="19"/>
        <v>7.7044325998815424</v>
      </c>
      <c r="X19" s="9">
        <f t="shared" si="20"/>
        <v>7.810519211651922</v>
      </c>
      <c r="Y19" s="9">
        <f t="shared" si="21"/>
        <v>9.5743497525073735</v>
      </c>
      <c r="Z19" s="9">
        <f t="shared" si="22"/>
        <v>10.321882203619182</v>
      </c>
      <c r="AA19" s="9">
        <f t="shared" si="23"/>
        <v>10.925418512123699</v>
      </c>
      <c r="AB19" s="9">
        <f t="shared" si="24"/>
        <v>12.257960362002976</v>
      </c>
    </row>
    <row r="20" spans="1:28" ht="30" x14ac:dyDescent="0.25">
      <c r="A20" s="7" t="s">
        <v>18</v>
      </c>
      <c r="B20" s="25">
        <v>762.76</v>
      </c>
      <c r="C20" s="8">
        <v>746.99</v>
      </c>
      <c r="D20" s="8">
        <v>733.29</v>
      </c>
      <c r="E20" s="19">
        <v>712.3</v>
      </c>
      <c r="F20" s="18">
        <v>705.69</v>
      </c>
      <c r="G20" s="17">
        <v>703.45</v>
      </c>
      <c r="H20" s="18">
        <v>698.05</v>
      </c>
      <c r="I20" s="17">
        <v>697.62</v>
      </c>
      <c r="J20" s="18">
        <v>697.06</v>
      </c>
      <c r="K20" s="17">
        <v>691.95</v>
      </c>
      <c r="L20" s="18">
        <v>689.66</v>
      </c>
      <c r="M20" s="17">
        <v>682.74</v>
      </c>
      <c r="N20" s="18">
        <v>671.46</v>
      </c>
      <c r="O20" s="8">
        <v>647.85</v>
      </c>
      <c r="P20" s="9">
        <f t="shared" si="2"/>
        <v>2.1111393726823735</v>
      </c>
      <c r="Q20" s="9">
        <f t="shared" si="13"/>
        <v>4.018873842545247</v>
      </c>
      <c r="R20" s="9">
        <f t="shared" si="14"/>
        <v>7.0840937807103757</v>
      </c>
      <c r="S20" s="9">
        <f t="shared" si="15"/>
        <v>8.0871204069775615</v>
      </c>
      <c r="T20" s="9">
        <f t="shared" si="16"/>
        <v>8.4313028644537553</v>
      </c>
      <c r="U20" s="9">
        <f t="shared" si="17"/>
        <v>9.2701095910035178</v>
      </c>
      <c r="V20" s="9">
        <f t="shared" si="18"/>
        <v>9.3374616553424374</v>
      </c>
      <c r="W20" s="9">
        <f t="shared" si="19"/>
        <v>9.4253005480159544</v>
      </c>
      <c r="X20" s="9">
        <f t="shared" si="20"/>
        <v>10.233398366934026</v>
      </c>
      <c r="Y20" s="9">
        <f t="shared" si="21"/>
        <v>10.599425804019376</v>
      </c>
      <c r="Z20" s="9">
        <f t="shared" si="22"/>
        <v>11.720420657937126</v>
      </c>
      <c r="AA20" s="9">
        <f t="shared" si="23"/>
        <v>13.597235874065476</v>
      </c>
      <c r="AB20" s="9">
        <f t="shared" si="24"/>
        <v>17.737130508605389</v>
      </c>
    </row>
    <row r="21" spans="1:28" ht="30" x14ac:dyDescent="0.25">
      <c r="A21" s="7" t="s">
        <v>19</v>
      </c>
      <c r="B21" s="25">
        <v>697.8</v>
      </c>
      <c r="C21" s="8">
        <v>697.8</v>
      </c>
      <c r="D21" s="8">
        <v>697.8</v>
      </c>
      <c r="E21" s="16">
        <v>668.13</v>
      </c>
      <c r="F21" s="17">
        <v>692.37</v>
      </c>
      <c r="G21" s="18">
        <v>690.27</v>
      </c>
      <c r="H21" s="17">
        <v>658.81</v>
      </c>
      <c r="I21" s="18">
        <v>658.81</v>
      </c>
      <c r="J21" s="17">
        <v>642.98</v>
      </c>
      <c r="K21" s="18">
        <v>642.98</v>
      </c>
      <c r="L21" s="17">
        <v>642.98</v>
      </c>
      <c r="M21" s="18">
        <v>640.37</v>
      </c>
      <c r="N21" s="17">
        <v>629.74</v>
      </c>
      <c r="O21" s="8">
        <v>635.54999999999995</v>
      </c>
      <c r="P21" s="9">
        <f t="shared" si="2"/>
        <v>0</v>
      </c>
      <c r="Q21" s="9">
        <f t="shared" si="13"/>
        <v>0</v>
      </c>
      <c r="R21" s="9">
        <f t="shared" si="14"/>
        <v>4.4407525481567944</v>
      </c>
      <c r="S21" s="9">
        <f t="shared" si="15"/>
        <v>0.7842627496858654</v>
      </c>
      <c r="T21" s="9">
        <f t="shared" si="16"/>
        <v>1.0908774827241388</v>
      </c>
      <c r="U21" s="9">
        <f t="shared" si="17"/>
        <v>5.9182465354199252</v>
      </c>
      <c r="V21" s="9">
        <f t="shared" si="18"/>
        <v>5.9182465354199252</v>
      </c>
      <c r="W21" s="9">
        <f t="shared" si="19"/>
        <v>8.5259261563345632</v>
      </c>
      <c r="X21" s="9">
        <f t="shared" si="20"/>
        <v>8.5259261563345632</v>
      </c>
      <c r="Y21" s="9">
        <f t="shared" si="21"/>
        <v>8.5259261563345632</v>
      </c>
      <c r="Z21" s="9">
        <f t="shared" si="22"/>
        <v>8.9682527288911018</v>
      </c>
      <c r="AA21" s="9">
        <f t="shared" si="23"/>
        <v>10.807634896941593</v>
      </c>
      <c r="AB21" s="9">
        <f t="shared" si="24"/>
        <v>9.7946660372905399</v>
      </c>
    </row>
    <row r="22" spans="1:28" ht="30" x14ac:dyDescent="0.25">
      <c r="A22" s="7" t="s">
        <v>20</v>
      </c>
      <c r="B22" s="25">
        <v>683.82</v>
      </c>
      <c r="C22" s="8">
        <v>682.42</v>
      </c>
      <c r="D22" s="8">
        <v>687.53</v>
      </c>
      <c r="E22" s="19">
        <v>663.31</v>
      </c>
      <c r="F22" s="18">
        <v>649.83000000000004</v>
      </c>
      <c r="G22" s="17">
        <v>646.30999999999995</v>
      </c>
      <c r="H22" s="18">
        <v>641.30999999999995</v>
      </c>
      <c r="I22" s="17">
        <v>639.54999999999995</v>
      </c>
      <c r="J22" s="18">
        <v>628.76</v>
      </c>
      <c r="K22" s="17">
        <v>623.99</v>
      </c>
      <c r="L22" s="18">
        <v>618.95000000000005</v>
      </c>
      <c r="M22" s="17">
        <v>596.6</v>
      </c>
      <c r="N22" s="18">
        <v>600.67999999999995</v>
      </c>
      <c r="O22" s="8">
        <v>596.4</v>
      </c>
      <c r="P22" s="9">
        <f t="shared" si="2"/>
        <v>0.20515225227866551</v>
      </c>
      <c r="Q22" s="9">
        <f t="shared" si="13"/>
        <v>-0.5396128168952572</v>
      </c>
      <c r="R22" s="9">
        <f t="shared" si="14"/>
        <v>3.0920685652259294</v>
      </c>
      <c r="S22" s="9">
        <f t="shared" si="15"/>
        <v>5.2305987719865215</v>
      </c>
      <c r="T22" s="9">
        <f t="shared" si="16"/>
        <v>5.803716482802372</v>
      </c>
      <c r="U22" s="9">
        <f t="shared" si="17"/>
        <v>6.6286195443701246</v>
      </c>
      <c r="V22" s="9">
        <f t="shared" si="18"/>
        <v>6.9220545696192772</v>
      </c>
      <c r="W22" s="9">
        <f t="shared" si="19"/>
        <v>8.7569183790317595</v>
      </c>
      <c r="X22" s="9">
        <f t="shared" si="20"/>
        <v>9.5882946842096999</v>
      </c>
      <c r="Y22" s="9">
        <f t="shared" si="21"/>
        <v>10.480652718313266</v>
      </c>
      <c r="Z22" s="9">
        <f t="shared" si="22"/>
        <v>14.6195105598391</v>
      </c>
      <c r="AA22" s="9">
        <f t="shared" si="23"/>
        <v>13.840980222414629</v>
      </c>
      <c r="AB22" s="9">
        <f t="shared" si="24"/>
        <v>14.657947686116728</v>
      </c>
    </row>
    <row r="23" spans="1:28" ht="15.75" x14ac:dyDescent="0.25">
      <c r="A23" s="7" t="s">
        <v>21</v>
      </c>
      <c r="B23" s="25">
        <v>120.22</v>
      </c>
      <c r="C23" s="8">
        <v>116.15</v>
      </c>
      <c r="D23" s="8">
        <v>112.29</v>
      </c>
      <c r="E23" s="16">
        <v>108.96</v>
      </c>
      <c r="F23" s="17">
        <v>110.08</v>
      </c>
      <c r="G23" s="18">
        <v>110.19</v>
      </c>
      <c r="H23" s="17">
        <v>115.54</v>
      </c>
      <c r="I23" s="18">
        <v>118.57</v>
      </c>
      <c r="J23" s="17">
        <v>127.95</v>
      </c>
      <c r="K23" s="18">
        <v>129.85</v>
      </c>
      <c r="L23" s="17">
        <v>136.19999999999999</v>
      </c>
      <c r="M23" s="18">
        <v>139.26</v>
      </c>
      <c r="N23" s="17">
        <v>147.19999999999999</v>
      </c>
      <c r="O23" s="8">
        <v>134.38999999999999</v>
      </c>
      <c r="P23" s="9">
        <f t="shared" si="2"/>
        <v>3.5040895393887155</v>
      </c>
      <c r="Q23" s="9">
        <f t="shared" si="13"/>
        <v>7.0620714222103373</v>
      </c>
      <c r="R23" s="9">
        <f t="shared" si="14"/>
        <v>10.334067547723947</v>
      </c>
      <c r="S23" s="9">
        <f t="shared" si="15"/>
        <v>9.2114825581395223</v>
      </c>
      <c r="T23" s="9">
        <f t="shared" si="16"/>
        <v>9.1024593883292511</v>
      </c>
      <c r="U23" s="9">
        <f t="shared" si="17"/>
        <v>4.0505452657088483</v>
      </c>
      <c r="V23" s="9">
        <f t="shared" si="18"/>
        <v>1.3915830311208595</v>
      </c>
      <c r="W23" s="9">
        <f t="shared" si="19"/>
        <v>-6.0414224306369704</v>
      </c>
      <c r="X23" s="9">
        <f t="shared" si="20"/>
        <v>-7.4162495186753858</v>
      </c>
      <c r="Y23" s="9">
        <f t="shared" si="21"/>
        <v>-11.732745961820839</v>
      </c>
      <c r="Z23" s="9">
        <f t="shared" si="22"/>
        <v>-13.672267700703713</v>
      </c>
      <c r="AA23" s="9">
        <f t="shared" si="23"/>
        <v>-18.328804347826079</v>
      </c>
      <c r="AB23" s="9">
        <f t="shared" si="24"/>
        <v>-10.543939281196515</v>
      </c>
    </row>
    <row r="24" spans="1:28" ht="15.75" x14ac:dyDescent="0.25">
      <c r="A24" s="7" t="s">
        <v>22</v>
      </c>
      <c r="B24" s="25">
        <v>78.75</v>
      </c>
      <c r="C24" s="8">
        <v>78.58</v>
      </c>
      <c r="D24" s="8">
        <v>78.55</v>
      </c>
      <c r="E24" s="19">
        <v>79.33</v>
      </c>
      <c r="F24" s="18">
        <v>79.39</v>
      </c>
      <c r="G24" s="17">
        <v>79.63</v>
      </c>
      <c r="H24" s="18">
        <v>79.63</v>
      </c>
      <c r="I24" s="17">
        <v>78.87</v>
      </c>
      <c r="J24" s="18">
        <v>77.78</v>
      </c>
      <c r="K24" s="17">
        <v>77.569999999999993</v>
      </c>
      <c r="L24" s="18">
        <v>76.260000000000005</v>
      </c>
      <c r="M24" s="17">
        <v>76.540000000000006</v>
      </c>
      <c r="N24" s="18">
        <v>77.36</v>
      </c>
      <c r="O24" s="8">
        <v>76.900000000000006</v>
      </c>
      <c r="P24" s="9">
        <f t="shared" si="2"/>
        <v>0.21634003563248427</v>
      </c>
      <c r="Q24" s="9">
        <f t="shared" si="13"/>
        <v>0.25461489497135403</v>
      </c>
      <c r="R24" s="9">
        <f t="shared" si="14"/>
        <v>-0.73112315643514592</v>
      </c>
      <c r="S24" s="9">
        <f t="shared" si="15"/>
        <v>-0.80614686988286621</v>
      </c>
      <c r="T24" s="9">
        <f t="shared" si="16"/>
        <v>-1.10511113901795</v>
      </c>
      <c r="U24" s="9">
        <f t="shared" si="17"/>
        <v>-1.10511113901795</v>
      </c>
      <c r="V24" s="9">
        <f t="shared" si="18"/>
        <v>-0.15214910612401411</v>
      </c>
      <c r="W24" s="9">
        <f t="shared" si="19"/>
        <v>1.2471072255078468</v>
      </c>
      <c r="X24" s="9">
        <f t="shared" si="20"/>
        <v>1.5212066520562217</v>
      </c>
      <c r="Y24" s="9">
        <f t="shared" si="21"/>
        <v>3.2651455546813395</v>
      </c>
      <c r="Z24" s="9">
        <f t="shared" si="22"/>
        <v>2.8873791481578195</v>
      </c>
      <c r="AA24" s="9">
        <f t="shared" si="23"/>
        <v>1.7967942088934876</v>
      </c>
      <c r="AB24" s="9">
        <f t="shared" si="24"/>
        <v>2.4057217165149467</v>
      </c>
    </row>
    <row r="25" spans="1:28" ht="15.75" x14ac:dyDescent="0.25">
      <c r="A25" s="7" t="s">
        <v>23</v>
      </c>
      <c r="B25" s="25">
        <v>258.81</v>
      </c>
      <c r="C25" s="8">
        <v>258.81</v>
      </c>
      <c r="D25" s="8">
        <v>256.06</v>
      </c>
      <c r="E25" s="16">
        <v>257.14</v>
      </c>
      <c r="F25" s="17">
        <v>251.92</v>
      </c>
      <c r="G25" s="18">
        <v>251.78</v>
      </c>
      <c r="H25" s="17">
        <v>250.81</v>
      </c>
      <c r="I25" s="18">
        <v>250.59</v>
      </c>
      <c r="J25" s="17">
        <v>250.56</v>
      </c>
      <c r="K25" s="18">
        <v>249.59</v>
      </c>
      <c r="L25" s="17">
        <v>249.82</v>
      </c>
      <c r="M25" s="18">
        <v>249.51</v>
      </c>
      <c r="N25" s="17">
        <v>251.48</v>
      </c>
      <c r="O25" s="8">
        <v>252.06</v>
      </c>
      <c r="P25" s="9">
        <f t="shared" si="2"/>
        <v>0</v>
      </c>
      <c r="Q25" s="9">
        <f t="shared" si="13"/>
        <v>1.0739670389752405</v>
      </c>
      <c r="R25" s="9">
        <f t="shared" si="14"/>
        <v>0.64945166057401593</v>
      </c>
      <c r="S25" s="9">
        <f t="shared" si="15"/>
        <v>2.7349952365830461</v>
      </c>
      <c r="T25" s="9">
        <f t="shared" si="16"/>
        <v>2.7921201048534385</v>
      </c>
      <c r="U25" s="9">
        <f t="shared" si="17"/>
        <v>3.1896654838323997</v>
      </c>
      <c r="V25" s="9">
        <f t="shared" si="18"/>
        <v>3.2802585897282484</v>
      </c>
      <c r="W25" s="9">
        <f t="shared" si="19"/>
        <v>3.2926245210727956</v>
      </c>
      <c r="X25" s="9">
        <f t="shared" si="20"/>
        <v>3.6940582555390762</v>
      </c>
      <c r="Y25" s="9">
        <f t="shared" si="21"/>
        <v>3.5985909855095599</v>
      </c>
      <c r="Z25" s="9">
        <f t="shared" si="22"/>
        <v>3.7273055188168769</v>
      </c>
      <c r="AA25" s="9">
        <f t="shared" si="23"/>
        <v>2.914744711309055</v>
      </c>
      <c r="AB25" s="9">
        <f t="shared" si="24"/>
        <v>2.6779338252796947</v>
      </c>
    </row>
    <row r="26" spans="1:28" ht="15.75" x14ac:dyDescent="0.25">
      <c r="A26" s="7" t="s">
        <v>24</v>
      </c>
      <c r="B26" s="25">
        <v>1321.96</v>
      </c>
      <c r="C26" s="8">
        <v>1321.96</v>
      </c>
      <c r="D26" s="8">
        <v>1290.5</v>
      </c>
      <c r="E26" s="19">
        <v>1278.1500000000001</v>
      </c>
      <c r="F26" s="18">
        <v>1284.0999999999999</v>
      </c>
      <c r="G26" s="17">
        <v>1278.57</v>
      </c>
      <c r="H26" s="18">
        <v>1281.05</v>
      </c>
      <c r="I26" s="17">
        <v>1273.1099999999999</v>
      </c>
      <c r="J26" s="18">
        <v>1273.1099999999999</v>
      </c>
      <c r="K26" s="17">
        <v>1260.24</v>
      </c>
      <c r="L26" s="18">
        <v>1258.27</v>
      </c>
      <c r="M26" s="17">
        <v>1257.7</v>
      </c>
      <c r="N26" s="18">
        <v>1252.47</v>
      </c>
      <c r="O26" s="8">
        <v>1261.5</v>
      </c>
      <c r="P26" s="9">
        <f t="shared" si="2"/>
        <v>0</v>
      </c>
      <c r="Q26" s="9">
        <f t="shared" si="13"/>
        <v>2.4378148004649489</v>
      </c>
      <c r="R26" s="9">
        <f t="shared" si="14"/>
        <v>3.427610217893033</v>
      </c>
      <c r="S26" s="9">
        <f t="shared" si="15"/>
        <v>2.948368507125636</v>
      </c>
      <c r="T26" s="9">
        <f t="shared" si="16"/>
        <v>3.3936350766872465</v>
      </c>
      <c r="U26" s="9">
        <f t="shared" si="17"/>
        <v>3.1934741032746672</v>
      </c>
      <c r="V26" s="9">
        <f t="shared" si="18"/>
        <v>3.8370604268288133</v>
      </c>
      <c r="W26" s="9">
        <f t="shared" si="19"/>
        <v>3.8370604268288133</v>
      </c>
      <c r="X26" s="9">
        <f t="shared" si="20"/>
        <v>4.8974798451088617</v>
      </c>
      <c r="Y26" s="9">
        <f t="shared" si="21"/>
        <v>5.0617117152916364</v>
      </c>
      <c r="Z26" s="9">
        <f t="shared" si="22"/>
        <v>5.1093265484614818</v>
      </c>
      <c r="AA26" s="9">
        <f t="shared" si="23"/>
        <v>5.5482366843117887</v>
      </c>
      <c r="AB26" s="9">
        <f t="shared" si="24"/>
        <v>4.7927070947284989</v>
      </c>
    </row>
    <row r="27" spans="1:28" ht="15.75" x14ac:dyDescent="0.25">
      <c r="A27" s="7" t="s">
        <v>25</v>
      </c>
      <c r="B27" s="25">
        <v>16.25</v>
      </c>
      <c r="C27" s="8">
        <v>16.29</v>
      </c>
      <c r="D27" s="8">
        <v>16.12</v>
      </c>
      <c r="E27" s="16">
        <v>15.96</v>
      </c>
      <c r="F27" s="17">
        <v>15.85</v>
      </c>
      <c r="G27" s="18">
        <v>16.079999999999998</v>
      </c>
      <c r="H27" s="17">
        <v>16.05</v>
      </c>
      <c r="I27" s="18">
        <v>15.99</v>
      </c>
      <c r="J27" s="17">
        <v>16.010000000000002</v>
      </c>
      <c r="K27" s="18">
        <v>15.93</v>
      </c>
      <c r="L27" s="17">
        <v>15.87</v>
      </c>
      <c r="M27" s="18">
        <v>16.04</v>
      </c>
      <c r="N27" s="17">
        <v>15.86</v>
      </c>
      <c r="O27" s="8">
        <v>15.85</v>
      </c>
      <c r="P27" s="9">
        <f t="shared" si="2"/>
        <v>-0.24554941682013975</v>
      </c>
      <c r="Q27" s="9">
        <f t="shared" si="13"/>
        <v>0.80645161290323131</v>
      </c>
      <c r="R27" s="9">
        <f t="shared" si="14"/>
        <v>1.8170426065162957</v>
      </c>
      <c r="S27" s="9">
        <f t="shared" si="15"/>
        <v>2.5236593059937036</v>
      </c>
      <c r="T27" s="9">
        <f t="shared" si="16"/>
        <v>1.0572139303482828</v>
      </c>
      <c r="U27" s="9">
        <f t="shared" si="17"/>
        <v>1.2461059190031136</v>
      </c>
      <c r="V27" s="9">
        <f t="shared" si="18"/>
        <v>1.6260162601626149</v>
      </c>
      <c r="W27" s="9">
        <f t="shared" si="19"/>
        <v>1.4990630855715068</v>
      </c>
      <c r="X27" s="9">
        <f t="shared" si="20"/>
        <v>2.0087884494664081</v>
      </c>
      <c r="Y27" s="9">
        <f t="shared" si="21"/>
        <v>2.3944549464398364</v>
      </c>
      <c r="Z27" s="9">
        <f t="shared" si="22"/>
        <v>1.3092269326683237</v>
      </c>
      <c r="AA27" s="9">
        <f t="shared" si="23"/>
        <v>2.4590163934426386</v>
      </c>
      <c r="AB27" s="9">
        <f t="shared" si="24"/>
        <v>2.5236593059937036</v>
      </c>
    </row>
    <row r="28" spans="1:28" ht="15.75" x14ac:dyDescent="0.25">
      <c r="A28" s="7" t="s">
        <v>26</v>
      </c>
      <c r="B28" s="25">
        <v>60.86</v>
      </c>
      <c r="C28" s="8">
        <v>60.8</v>
      </c>
      <c r="D28" s="8">
        <v>59.97</v>
      </c>
      <c r="E28" s="19">
        <v>59.19</v>
      </c>
      <c r="F28" s="18">
        <v>58.35</v>
      </c>
      <c r="G28" s="17">
        <v>58.3</v>
      </c>
      <c r="H28" s="18">
        <v>57.57</v>
      </c>
      <c r="I28" s="17">
        <v>57.72</v>
      </c>
      <c r="J28" s="18">
        <v>58.37</v>
      </c>
      <c r="K28" s="17">
        <v>58.29</v>
      </c>
      <c r="L28" s="18">
        <v>58.11</v>
      </c>
      <c r="M28" s="17">
        <v>56.27</v>
      </c>
      <c r="N28" s="18">
        <v>56.29</v>
      </c>
      <c r="O28" s="8">
        <v>55.56</v>
      </c>
      <c r="P28" s="9">
        <f t="shared" si="2"/>
        <v>9.8684210526329252E-2</v>
      </c>
      <c r="Q28" s="9">
        <f t="shared" si="13"/>
        <v>1.4840753710188466</v>
      </c>
      <c r="R28" s="9">
        <f t="shared" si="14"/>
        <v>2.8214225375908057</v>
      </c>
      <c r="S28" s="9">
        <f t="shared" si="15"/>
        <v>4.3016281062553645</v>
      </c>
      <c r="T28" s="9">
        <f t="shared" si="16"/>
        <v>4.3910806174957173</v>
      </c>
      <c r="U28" s="9">
        <f t="shared" si="17"/>
        <v>5.7147820045162518</v>
      </c>
      <c r="V28" s="9">
        <f t="shared" si="18"/>
        <v>5.4400554400554313</v>
      </c>
      <c r="W28" s="9">
        <f t="shared" si="19"/>
        <v>4.2658900119924681</v>
      </c>
      <c r="X28" s="9">
        <f t="shared" si="20"/>
        <v>4.4089895350831938</v>
      </c>
      <c r="Y28" s="9">
        <f t="shared" si="21"/>
        <v>4.7324040612631109</v>
      </c>
      <c r="Z28" s="9">
        <f t="shared" si="22"/>
        <v>8.1570996978851866</v>
      </c>
      <c r="AA28" s="9">
        <f t="shared" si="23"/>
        <v>8.1186711671700209</v>
      </c>
      <c r="AB28" s="9">
        <f t="shared" si="24"/>
        <v>9.5392368610511085</v>
      </c>
    </row>
    <row r="29" spans="1:28" ht="30" x14ac:dyDescent="0.25">
      <c r="A29" s="7" t="s">
        <v>27</v>
      </c>
      <c r="B29" s="25">
        <v>82.01</v>
      </c>
      <c r="C29" s="8">
        <v>82.01</v>
      </c>
      <c r="D29" s="8">
        <v>81.569999999999993</v>
      </c>
      <c r="E29" s="16">
        <v>77.06</v>
      </c>
      <c r="F29" s="17">
        <v>77.06</v>
      </c>
      <c r="G29" s="18">
        <v>77.06</v>
      </c>
      <c r="H29" s="17">
        <v>77.06</v>
      </c>
      <c r="I29" s="18">
        <v>77.06</v>
      </c>
      <c r="J29" s="17">
        <v>77.06</v>
      </c>
      <c r="K29" s="18">
        <v>77.06</v>
      </c>
      <c r="L29" s="17">
        <v>77.06</v>
      </c>
      <c r="M29" s="18">
        <v>76.97</v>
      </c>
      <c r="N29" s="17">
        <v>76.72</v>
      </c>
      <c r="O29" s="8">
        <v>76.48</v>
      </c>
      <c r="P29" s="9">
        <f t="shared" si="2"/>
        <v>0</v>
      </c>
      <c r="Q29" s="9">
        <f t="shared" si="13"/>
        <v>0.53941400024520192</v>
      </c>
      <c r="R29" s="9">
        <f t="shared" si="14"/>
        <v>6.4235660524266933</v>
      </c>
      <c r="S29" s="9">
        <f t="shared" si="15"/>
        <v>6.4235660524266933</v>
      </c>
      <c r="T29" s="9">
        <f t="shared" si="16"/>
        <v>6.4235660524266933</v>
      </c>
      <c r="U29" s="9">
        <f t="shared" si="17"/>
        <v>6.4235660524266933</v>
      </c>
      <c r="V29" s="9">
        <f t="shared" si="18"/>
        <v>6.4235660524266933</v>
      </c>
      <c r="W29" s="9">
        <f t="shared" si="19"/>
        <v>6.4235660524266933</v>
      </c>
      <c r="X29" s="9">
        <f t="shared" si="20"/>
        <v>6.4235660524266933</v>
      </c>
      <c r="Y29" s="9">
        <f t="shared" si="21"/>
        <v>6.4235660524266933</v>
      </c>
      <c r="Z29" s="9">
        <f t="shared" si="22"/>
        <v>6.5480057165129324</v>
      </c>
      <c r="AA29" s="9">
        <f t="shared" si="23"/>
        <v>6.8952033368091747</v>
      </c>
      <c r="AB29" s="9">
        <f t="shared" si="24"/>
        <v>7.2306485355648533</v>
      </c>
    </row>
    <row r="30" spans="1:28" ht="30" x14ac:dyDescent="0.25">
      <c r="A30" s="7" t="s">
        <v>28</v>
      </c>
      <c r="B30" s="25">
        <v>73.14</v>
      </c>
      <c r="C30" s="8">
        <v>73.14</v>
      </c>
      <c r="D30" s="8">
        <v>72.39</v>
      </c>
      <c r="E30" s="19">
        <v>69.209999999999994</v>
      </c>
      <c r="F30" s="18">
        <v>68.67</v>
      </c>
      <c r="G30" s="17">
        <v>68.45</v>
      </c>
      <c r="H30" s="18">
        <v>67.98</v>
      </c>
      <c r="I30" s="17">
        <v>67.91</v>
      </c>
      <c r="J30" s="18">
        <v>67.91</v>
      </c>
      <c r="K30" s="17">
        <v>67.56</v>
      </c>
      <c r="L30" s="18">
        <v>67.45</v>
      </c>
      <c r="M30" s="17">
        <v>67.45</v>
      </c>
      <c r="N30" s="18">
        <v>67.319999999999993</v>
      </c>
      <c r="O30" s="8">
        <v>66.8</v>
      </c>
      <c r="P30" s="9">
        <f t="shared" si="2"/>
        <v>0</v>
      </c>
      <c r="Q30" s="9">
        <f t="shared" si="13"/>
        <v>1.0360547036883503</v>
      </c>
      <c r="R30" s="9">
        <f t="shared" si="14"/>
        <v>5.678370177719998</v>
      </c>
      <c r="S30" s="9">
        <f t="shared" si="15"/>
        <v>6.5093927479248634</v>
      </c>
      <c r="T30" s="9">
        <f t="shared" si="16"/>
        <v>6.851716581446297</v>
      </c>
      <c r="U30" s="9">
        <f t="shared" si="17"/>
        <v>7.5904677846425415</v>
      </c>
      <c r="V30" s="9">
        <f t="shared" si="18"/>
        <v>7.7013694595788706</v>
      </c>
      <c r="W30" s="9">
        <f t="shared" si="19"/>
        <v>7.7013694595788706</v>
      </c>
      <c r="X30" s="9">
        <f t="shared" si="20"/>
        <v>8.2593250444049602</v>
      </c>
      <c r="Y30" s="9">
        <f t="shared" si="21"/>
        <v>8.4358784284655144</v>
      </c>
      <c r="Z30" s="9">
        <f t="shared" si="22"/>
        <v>8.4358784284655144</v>
      </c>
      <c r="AA30" s="9">
        <f t="shared" si="23"/>
        <v>8.6452762923351401</v>
      </c>
      <c r="AB30" s="9">
        <f t="shared" si="24"/>
        <v>9.4910179640718582</v>
      </c>
    </row>
    <row r="31" spans="1:28" ht="15.75" x14ac:dyDescent="0.25">
      <c r="A31" s="7" t="s">
        <v>29</v>
      </c>
      <c r="B31" s="25">
        <v>120.15</v>
      </c>
      <c r="C31" s="8">
        <v>120.15</v>
      </c>
      <c r="D31" s="8">
        <v>121.63</v>
      </c>
      <c r="E31" s="16">
        <v>121.72</v>
      </c>
      <c r="F31" s="17">
        <v>121.12</v>
      </c>
      <c r="G31" s="18">
        <v>121.05</v>
      </c>
      <c r="H31" s="17">
        <v>121.68</v>
      </c>
      <c r="I31" s="18">
        <v>121.84</v>
      </c>
      <c r="J31" s="17">
        <v>122.17</v>
      </c>
      <c r="K31" s="18">
        <v>122.82</v>
      </c>
      <c r="L31" s="17">
        <v>122.63</v>
      </c>
      <c r="M31" s="18">
        <v>123.01</v>
      </c>
      <c r="N31" s="17">
        <v>124.32</v>
      </c>
      <c r="O31" s="8">
        <v>119.98</v>
      </c>
      <c r="P31" s="9">
        <f t="shared" si="2"/>
        <v>0</v>
      </c>
      <c r="Q31" s="9">
        <f t="shared" si="13"/>
        <v>-1.2168050645399973</v>
      </c>
      <c r="R31" s="9">
        <f t="shared" si="14"/>
        <v>-1.2898455471574124</v>
      </c>
      <c r="S31" s="9">
        <f t="shared" si="15"/>
        <v>-0.80085865257595401</v>
      </c>
      <c r="T31" s="9">
        <f t="shared" si="16"/>
        <v>-0.74349442379181596</v>
      </c>
      <c r="U31" s="9">
        <f t="shared" si="17"/>
        <v>-1.2573964497041459</v>
      </c>
      <c r="V31" s="9">
        <f t="shared" si="18"/>
        <v>-1.3870650032829985</v>
      </c>
      <c r="W31" s="9">
        <f t="shared" si="19"/>
        <v>-1.653433739870664</v>
      </c>
      <c r="X31" s="9">
        <f t="shared" si="20"/>
        <v>-2.173913043478251</v>
      </c>
      <c r="Y31" s="9">
        <f t="shared" si="21"/>
        <v>-2.0223436353257682</v>
      </c>
      <c r="Z31" s="9">
        <f t="shared" si="22"/>
        <v>-2.3250142264856493</v>
      </c>
      <c r="AA31" s="9">
        <f t="shared" si="23"/>
        <v>-3.3542471042470936</v>
      </c>
      <c r="AB31" s="9">
        <f t="shared" si="24"/>
        <v>0.14169028171362186</v>
      </c>
    </row>
    <row r="32" spans="1:28" ht="15.75" x14ac:dyDescent="0.25">
      <c r="A32" s="7" t="s">
        <v>30</v>
      </c>
      <c r="B32" s="25">
        <v>68.94</v>
      </c>
      <c r="C32" s="8">
        <v>68.58</v>
      </c>
      <c r="D32" s="8">
        <v>68.599999999999994</v>
      </c>
      <c r="E32" s="19">
        <v>67.75</v>
      </c>
      <c r="F32" s="18">
        <v>68.37</v>
      </c>
      <c r="G32" s="17">
        <v>68.97</v>
      </c>
      <c r="H32" s="18">
        <v>68.66</v>
      </c>
      <c r="I32" s="17">
        <v>68.66</v>
      </c>
      <c r="J32" s="18">
        <v>67.47</v>
      </c>
      <c r="K32" s="17">
        <v>68.02</v>
      </c>
      <c r="L32" s="18">
        <v>67.87</v>
      </c>
      <c r="M32" s="17">
        <v>67.87</v>
      </c>
      <c r="N32" s="18">
        <v>68.33</v>
      </c>
      <c r="O32" s="8">
        <v>66.63</v>
      </c>
      <c r="P32" s="9">
        <f t="shared" si="2"/>
        <v>0.52493438320209407</v>
      </c>
      <c r="Q32" s="9">
        <f t="shared" si="13"/>
        <v>0.49562682215744758</v>
      </c>
      <c r="R32" s="9">
        <f t="shared" si="14"/>
        <v>1.7564575645756548</v>
      </c>
      <c r="S32" s="9">
        <f t="shared" si="15"/>
        <v>0.83369899078542176</v>
      </c>
      <c r="T32" s="9">
        <f t="shared" si="16"/>
        <v>-4.3497172683785834E-2</v>
      </c>
      <c r="U32" s="9">
        <f t="shared" si="17"/>
        <v>0.40780658316342056</v>
      </c>
      <c r="V32" s="9">
        <f t="shared" si="18"/>
        <v>0.40780658316342056</v>
      </c>
      <c r="W32" s="9">
        <f t="shared" si="19"/>
        <v>2.1787461093819331</v>
      </c>
      <c r="X32" s="9">
        <f t="shared" si="20"/>
        <v>1.3525433695971856</v>
      </c>
      <c r="Y32" s="9">
        <f t="shared" si="21"/>
        <v>1.5765433917784009</v>
      </c>
      <c r="Z32" s="9">
        <f t="shared" si="22"/>
        <v>1.5765433917784009</v>
      </c>
      <c r="AA32" s="9">
        <f t="shared" si="23"/>
        <v>0.89272647446216524</v>
      </c>
      <c r="AB32" s="9">
        <f t="shared" si="24"/>
        <v>3.4669067987393163</v>
      </c>
    </row>
    <row r="33" spans="1:28" ht="15.75" x14ac:dyDescent="0.25">
      <c r="A33" s="7" t="s">
        <v>31</v>
      </c>
      <c r="B33" s="25">
        <v>90.9</v>
      </c>
      <c r="C33" s="8">
        <v>91.54</v>
      </c>
      <c r="D33" s="8">
        <v>90.5</v>
      </c>
      <c r="E33" s="16">
        <v>90.31</v>
      </c>
      <c r="F33" s="17">
        <v>90.47</v>
      </c>
      <c r="G33" s="18">
        <v>90.03</v>
      </c>
      <c r="H33" s="17">
        <v>88.26</v>
      </c>
      <c r="I33" s="18">
        <v>88.43</v>
      </c>
      <c r="J33" s="17">
        <v>89.93</v>
      </c>
      <c r="K33" s="18">
        <v>90.8</v>
      </c>
      <c r="L33" s="17">
        <v>91.54</v>
      </c>
      <c r="M33" s="18">
        <v>91.87</v>
      </c>
      <c r="N33" s="17">
        <v>92.87</v>
      </c>
      <c r="O33" s="8">
        <v>96.16</v>
      </c>
      <c r="P33" s="9">
        <f t="shared" si="2"/>
        <v>-0.69914791348044503</v>
      </c>
      <c r="Q33" s="9">
        <f t="shared" si="13"/>
        <v>0.4419889502762544</v>
      </c>
      <c r="R33" s="9">
        <f t="shared" si="14"/>
        <v>0.65330528180712122</v>
      </c>
      <c r="S33" s="9">
        <f t="shared" si="15"/>
        <v>0.47529567812534879</v>
      </c>
      <c r="T33" s="9">
        <f t="shared" si="16"/>
        <v>0.96634455181605006</v>
      </c>
      <c r="U33" s="9">
        <f t="shared" si="17"/>
        <v>2.9911624745071492</v>
      </c>
      <c r="V33" s="9">
        <f t="shared" si="18"/>
        <v>2.7931697387764416</v>
      </c>
      <c r="W33" s="9">
        <f t="shared" si="19"/>
        <v>1.078616701879227</v>
      </c>
      <c r="X33" s="9">
        <f t="shared" si="20"/>
        <v>0.1101321585903321</v>
      </c>
      <c r="Y33" s="9">
        <f t="shared" si="21"/>
        <v>-0.69914791348044503</v>
      </c>
      <c r="Z33" s="9">
        <f t="shared" si="22"/>
        <v>-1.0558397735931209</v>
      </c>
      <c r="AA33" s="9">
        <f t="shared" si="23"/>
        <v>-2.1212447507268308</v>
      </c>
      <c r="AB33" s="9">
        <f t="shared" si="24"/>
        <v>-5.4700499168053227</v>
      </c>
    </row>
    <row r="34" spans="1:28" ht="15.75" x14ac:dyDescent="0.25">
      <c r="A34" s="7" t="s">
        <v>32</v>
      </c>
      <c r="B34" s="25">
        <v>112.73</v>
      </c>
      <c r="C34" s="8">
        <v>112.73</v>
      </c>
      <c r="D34" s="8">
        <v>111.43</v>
      </c>
      <c r="E34" s="19">
        <v>110.95</v>
      </c>
      <c r="F34" s="18">
        <v>109.79</v>
      </c>
      <c r="G34" s="17">
        <v>109.79</v>
      </c>
      <c r="H34" s="18">
        <v>110.03</v>
      </c>
      <c r="I34" s="17">
        <v>110.03</v>
      </c>
      <c r="J34" s="18">
        <v>109.97</v>
      </c>
      <c r="K34" s="17">
        <v>108.22</v>
      </c>
      <c r="L34" s="18">
        <v>107.9</v>
      </c>
      <c r="M34" s="17">
        <v>108.42</v>
      </c>
      <c r="N34" s="18">
        <v>107.81</v>
      </c>
      <c r="O34" s="8">
        <v>108.04</v>
      </c>
      <c r="P34" s="9">
        <f t="shared" si="2"/>
        <v>0</v>
      </c>
      <c r="Q34" s="9">
        <f t="shared" si="13"/>
        <v>1.1666517095934665</v>
      </c>
      <c r="R34" s="9">
        <f t="shared" si="14"/>
        <v>1.6043262730959924</v>
      </c>
      <c r="S34" s="9">
        <f t="shared" si="15"/>
        <v>2.6778395117952272</v>
      </c>
      <c r="T34" s="9">
        <f t="shared" si="16"/>
        <v>2.6778395117952272</v>
      </c>
      <c r="U34" s="9">
        <f t="shared" si="17"/>
        <v>2.45387621557758</v>
      </c>
      <c r="V34" s="9">
        <f t="shared" si="18"/>
        <v>2.45387621557758</v>
      </c>
      <c r="W34" s="9">
        <f t="shared" si="19"/>
        <v>2.5097753932890896</v>
      </c>
      <c r="X34" s="9">
        <f t="shared" si="20"/>
        <v>4.1674367030123847</v>
      </c>
      <c r="Y34" s="9">
        <f t="shared" si="21"/>
        <v>4.4763670064874788</v>
      </c>
      <c r="Z34" s="9">
        <f t="shared" si="22"/>
        <v>3.9752813134108038</v>
      </c>
      <c r="AA34" s="9">
        <f t="shared" si="23"/>
        <v>4.563584083109177</v>
      </c>
      <c r="AB34" s="9">
        <f t="shared" si="24"/>
        <v>4.3409848204368728</v>
      </c>
    </row>
    <row r="35" spans="1:28" ht="30" x14ac:dyDescent="0.25">
      <c r="A35" s="7" t="s">
        <v>33</v>
      </c>
      <c r="B35" s="25">
        <v>112.11</v>
      </c>
      <c r="C35" s="8">
        <v>111.58</v>
      </c>
      <c r="D35" s="8">
        <v>111.09</v>
      </c>
      <c r="E35" s="16">
        <v>110.59</v>
      </c>
      <c r="F35" s="17">
        <v>111.32</v>
      </c>
      <c r="G35" s="18">
        <v>111.22</v>
      </c>
      <c r="H35" s="17">
        <v>112.39</v>
      </c>
      <c r="I35" s="18">
        <v>112.3</v>
      </c>
      <c r="J35" s="17">
        <v>111.65</v>
      </c>
      <c r="K35" s="18">
        <v>109.5</v>
      </c>
      <c r="L35" s="17">
        <v>108.83</v>
      </c>
      <c r="M35" s="18">
        <v>109.92</v>
      </c>
      <c r="N35" s="17">
        <v>108.83</v>
      </c>
      <c r="O35" s="8">
        <v>109.18</v>
      </c>
      <c r="P35" s="9">
        <f t="shared" si="2"/>
        <v>0.47499551891019109</v>
      </c>
      <c r="Q35" s="9">
        <f t="shared" si="13"/>
        <v>0.91817445314610779</v>
      </c>
      <c r="R35" s="9">
        <f t="shared" si="14"/>
        <v>1.3744461524550076</v>
      </c>
      <c r="S35" s="9">
        <f t="shared" si="15"/>
        <v>0.70966582824290469</v>
      </c>
      <c r="T35" s="9">
        <f t="shared" si="16"/>
        <v>0.80021578852725384</v>
      </c>
      <c r="U35" s="9">
        <f t="shared" si="17"/>
        <v>-0.2491324850965384</v>
      </c>
      <c r="V35" s="9">
        <f t="shared" si="18"/>
        <v>-0.16918967052536971</v>
      </c>
      <c r="W35" s="9">
        <f t="shared" si="19"/>
        <v>0.41200179131213588</v>
      </c>
      <c r="X35" s="9">
        <f t="shared" si="20"/>
        <v>2.3835616438356197</v>
      </c>
      <c r="Y35" s="9">
        <f t="shared" si="21"/>
        <v>3.0138748506845587</v>
      </c>
      <c r="Z35" s="9">
        <f t="shared" si="22"/>
        <v>1.9923580786026065</v>
      </c>
      <c r="AA35" s="9">
        <f t="shared" si="23"/>
        <v>3.0138748506845587</v>
      </c>
      <c r="AB35" s="9">
        <f t="shared" si="24"/>
        <v>2.6836416926176838</v>
      </c>
    </row>
    <row r="36" spans="1:28" ht="15.75" x14ac:dyDescent="0.25">
      <c r="A36" s="7" t="s">
        <v>34</v>
      </c>
      <c r="B36" s="25">
        <v>58.39</v>
      </c>
      <c r="C36" s="8">
        <v>56.04</v>
      </c>
      <c r="D36" s="8">
        <v>50.4</v>
      </c>
      <c r="E36" s="19">
        <v>47.59</v>
      </c>
      <c r="F36" s="18">
        <v>46.59</v>
      </c>
      <c r="G36" s="17">
        <v>48.02</v>
      </c>
      <c r="H36" s="18">
        <v>46.38</v>
      </c>
      <c r="I36" s="17">
        <v>42.7</v>
      </c>
      <c r="J36" s="18">
        <v>34.96</v>
      </c>
      <c r="K36" s="17">
        <v>34.21</v>
      </c>
      <c r="L36" s="18">
        <v>33.479999999999997</v>
      </c>
      <c r="M36" s="17">
        <v>34.369999999999997</v>
      </c>
      <c r="N36" s="18">
        <v>33.369999999999997</v>
      </c>
      <c r="O36" s="8">
        <v>33.590000000000003</v>
      </c>
      <c r="P36" s="9">
        <f t="shared" si="2"/>
        <v>4.1934332619557608</v>
      </c>
      <c r="Q36" s="9">
        <f t="shared" si="13"/>
        <v>15.853174603174608</v>
      </c>
      <c r="R36" s="9">
        <f t="shared" si="14"/>
        <v>22.693843244379067</v>
      </c>
      <c r="S36" s="9">
        <f t="shared" si="15"/>
        <v>25.327323459969946</v>
      </c>
      <c r="T36" s="9">
        <f t="shared" si="16"/>
        <v>21.595168679716778</v>
      </c>
      <c r="U36" s="9">
        <f t="shared" si="17"/>
        <v>25.894782233721429</v>
      </c>
      <c r="V36" s="9">
        <f t="shared" si="18"/>
        <v>36.744730679156902</v>
      </c>
      <c r="W36" s="9">
        <f t="shared" si="19"/>
        <v>67.019450800915337</v>
      </c>
      <c r="X36" s="9">
        <f t="shared" si="20"/>
        <v>70.681087401344655</v>
      </c>
      <c r="Y36" s="9">
        <f t="shared" si="21"/>
        <v>74.402628434886509</v>
      </c>
      <c r="Z36" s="9">
        <f t="shared" si="22"/>
        <v>69.886528949665433</v>
      </c>
      <c r="AA36" s="9">
        <f t="shared" si="23"/>
        <v>74.97752472280493</v>
      </c>
      <c r="AB36" s="9">
        <f t="shared" si="24"/>
        <v>73.83149746948493</v>
      </c>
    </row>
    <row r="37" spans="1:28" ht="15.75" x14ac:dyDescent="0.25">
      <c r="A37" s="7" t="s">
        <v>35</v>
      </c>
      <c r="B37" s="25">
        <v>44.74</v>
      </c>
      <c r="C37" s="8">
        <v>43.3</v>
      </c>
      <c r="D37" s="8">
        <v>40.93</v>
      </c>
      <c r="E37" s="16">
        <v>44.64</v>
      </c>
      <c r="F37" s="17">
        <v>45.13</v>
      </c>
      <c r="G37" s="18">
        <v>44.57</v>
      </c>
      <c r="H37" s="17">
        <v>33.28</v>
      </c>
      <c r="I37" s="18">
        <v>36.14</v>
      </c>
      <c r="J37" s="17">
        <v>42.7</v>
      </c>
      <c r="K37" s="18">
        <v>41.8</v>
      </c>
      <c r="L37" s="17">
        <v>42.6</v>
      </c>
      <c r="M37" s="18">
        <v>41.77</v>
      </c>
      <c r="N37" s="17">
        <v>38.159999999999997</v>
      </c>
      <c r="O37" s="8">
        <v>36.49</v>
      </c>
      <c r="P37" s="9">
        <f t="shared" si="2"/>
        <v>3.3256351039261176</v>
      </c>
      <c r="Q37" s="9">
        <f t="shared" si="13"/>
        <v>9.3085756169069214</v>
      </c>
      <c r="R37" s="9">
        <f t="shared" si="14"/>
        <v>0.22401433691756267</v>
      </c>
      <c r="S37" s="9">
        <f t="shared" si="15"/>
        <v>-0.86417017504986404</v>
      </c>
      <c r="T37" s="9">
        <f t="shared" si="16"/>
        <v>0.38142248148980684</v>
      </c>
      <c r="U37" s="9">
        <f t="shared" si="17"/>
        <v>34.435096153846132</v>
      </c>
      <c r="V37" s="9">
        <f t="shared" si="18"/>
        <v>23.796347537354734</v>
      </c>
      <c r="W37" s="9">
        <f t="shared" si="19"/>
        <v>4.7775175644028138</v>
      </c>
      <c r="X37" s="9">
        <f t="shared" si="20"/>
        <v>7.0334928229665223</v>
      </c>
      <c r="Y37" s="9">
        <f t="shared" si="21"/>
        <v>5.0234741784037595</v>
      </c>
      <c r="Z37" s="9">
        <f t="shared" si="22"/>
        <v>7.1103662915968187</v>
      </c>
      <c r="AA37" s="9">
        <f t="shared" si="23"/>
        <v>17.24318658280923</v>
      </c>
      <c r="AB37" s="9">
        <f t="shared" si="24"/>
        <v>22.608933954508089</v>
      </c>
    </row>
    <row r="38" spans="1:28" ht="15.75" x14ac:dyDescent="0.25">
      <c r="A38" s="7" t="s">
        <v>36</v>
      </c>
      <c r="B38" s="25">
        <v>43.83</v>
      </c>
      <c r="C38" s="8">
        <v>42.48</v>
      </c>
      <c r="D38" s="8">
        <v>38.869999999999997</v>
      </c>
      <c r="E38" s="19">
        <v>33.99</v>
      </c>
      <c r="F38" s="18">
        <v>35.299999999999997</v>
      </c>
      <c r="G38" s="17">
        <v>36.72</v>
      </c>
      <c r="H38" s="18">
        <v>39.369999999999997</v>
      </c>
      <c r="I38" s="17">
        <v>42.86</v>
      </c>
      <c r="J38" s="18">
        <v>34.24</v>
      </c>
      <c r="K38" s="17">
        <v>34.56</v>
      </c>
      <c r="L38" s="18">
        <v>34.909999999999997</v>
      </c>
      <c r="M38" s="17">
        <v>33.06</v>
      </c>
      <c r="N38" s="18">
        <v>31.85</v>
      </c>
      <c r="O38" s="8">
        <v>30.48</v>
      </c>
      <c r="P38" s="9">
        <f t="shared" si="2"/>
        <v>3.1779661016949206</v>
      </c>
      <c r="Q38" s="9">
        <f t="shared" si="13"/>
        <v>12.760483663493687</v>
      </c>
      <c r="R38" s="9">
        <f t="shared" si="14"/>
        <v>28.949691085613409</v>
      </c>
      <c r="S38" s="9">
        <f t="shared" si="15"/>
        <v>24.164305949008508</v>
      </c>
      <c r="T38" s="9">
        <f t="shared" si="16"/>
        <v>19.362745098039213</v>
      </c>
      <c r="U38" s="9">
        <f t="shared" si="17"/>
        <v>11.328422656845333</v>
      </c>
      <c r="V38" s="9">
        <f t="shared" si="18"/>
        <v>2.2631824545030383</v>
      </c>
      <c r="W38" s="9">
        <f t="shared" si="19"/>
        <v>28.008177570093437</v>
      </c>
      <c r="X38" s="9">
        <f t="shared" si="20"/>
        <v>26.822916666666657</v>
      </c>
      <c r="Y38" s="9">
        <f t="shared" si="21"/>
        <v>25.551417931824687</v>
      </c>
      <c r="Z38" s="9">
        <f t="shared" si="22"/>
        <v>32.577132486388365</v>
      </c>
      <c r="AA38" s="9">
        <f t="shared" si="23"/>
        <v>37.6138147566719</v>
      </c>
      <c r="AB38" s="9">
        <f t="shared" si="24"/>
        <v>43.799212598425186</v>
      </c>
    </row>
    <row r="39" spans="1:28" ht="15.75" x14ac:dyDescent="0.25">
      <c r="A39" s="7" t="s">
        <v>37</v>
      </c>
      <c r="B39" s="25">
        <v>58.9</v>
      </c>
      <c r="C39" s="8">
        <v>57.91</v>
      </c>
      <c r="D39" s="8">
        <v>53.79</v>
      </c>
      <c r="E39" s="16">
        <v>52.69</v>
      </c>
      <c r="F39" s="17">
        <v>54.37</v>
      </c>
      <c r="G39" s="18">
        <v>57.04</v>
      </c>
      <c r="H39" s="17">
        <v>62.97</v>
      </c>
      <c r="I39" s="18">
        <v>66.73</v>
      </c>
      <c r="J39" s="17">
        <v>61.02</v>
      </c>
      <c r="K39" s="18">
        <v>53.36</v>
      </c>
      <c r="L39" s="17">
        <v>52.16</v>
      </c>
      <c r="M39" s="18">
        <v>50.09</v>
      </c>
      <c r="N39" s="17">
        <v>46.63</v>
      </c>
      <c r="O39" s="8">
        <v>46.58</v>
      </c>
      <c r="P39" s="9">
        <f t="shared" si="2"/>
        <v>1.7095493006389404</v>
      </c>
      <c r="Q39" s="9">
        <f t="shared" si="13"/>
        <v>9.4999070459193149</v>
      </c>
      <c r="R39" s="9">
        <f t="shared" si="14"/>
        <v>11.785917631429115</v>
      </c>
      <c r="S39" s="9">
        <f t="shared" si="15"/>
        <v>8.3318006253448686</v>
      </c>
      <c r="T39" s="9">
        <f t="shared" si="16"/>
        <v>3.2608695652173765</v>
      </c>
      <c r="U39" s="9">
        <f t="shared" si="17"/>
        <v>-6.4633952675877424</v>
      </c>
      <c r="V39" s="9">
        <f t="shared" si="18"/>
        <v>-11.733852839802196</v>
      </c>
      <c r="W39" s="9">
        <f t="shared" si="19"/>
        <v>-3.4742707309079037</v>
      </c>
      <c r="X39" s="9">
        <f t="shared" si="20"/>
        <v>10.382308845577199</v>
      </c>
      <c r="Y39" s="9">
        <f t="shared" si="21"/>
        <v>12.921779141104309</v>
      </c>
      <c r="Z39" s="9">
        <f t="shared" si="22"/>
        <v>17.588340986224793</v>
      </c>
      <c r="AA39" s="9">
        <f t="shared" si="23"/>
        <v>26.31353206090499</v>
      </c>
      <c r="AB39" s="9">
        <f t="shared" si="24"/>
        <v>26.449119793902966</v>
      </c>
    </row>
    <row r="40" spans="1:28" ht="15.75" x14ac:dyDescent="0.25">
      <c r="A40" s="7" t="s">
        <v>38</v>
      </c>
      <c r="B40" s="25">
        <v>47.43</v>
      </c>
      <c r="C40" s="8">
        <v>46.03</v>
      </c>
      <c r="D40" s="8">
        <v>43.27</v>
      </c>
      <c r="E40" s="19">
        <v>45.68</v>
      </c>
      <c r="F40" s="18">
        <v>50.61</v>
      </c>
      <c r="G40" s="17">
        <v>55.9</v>
      </c>
      <c r="H40" s="18">
        <v>61.08</v>
      </c>
      <c r="I40" s="17">
        <v>61.21</v>
      </c>
      <c r="J40" s="18">
        <v>50.89</v>
      </c>
      <c r="K40" s="17">
        <v>48.14</v>
      </c>
      <c r="L40" s="18">
        <v>48.59</v>
      </c>
      <c r="M40" s="17">
        <v>46.56</v>
      </c>
      <c r="N40" s="18">
        <v>43.67</v>
      </c>
      <c r="O40" s="8">
        <v>42.98</v>
      </c>
      <c r="P40" s="9">
        <f t="shared" si="2"/>
        <v>3.041494677384307</v>
      </c>
      <c r="Q40" s="9">
        <f t="shared" si="13"/>
        <v>9.6140513057545434</v>
      </c>
      <c r="R40" s="9">
        <f t="shared" si="14"/>
        <v>3.8309982486865124</v>
      </c>
      <c r="S40" s="9">
        <f t="shared" si="15"/>
        <v>-6.2833432128037998</v>
      </c>
      <c r="T40" s="9">
        <f t="shared" si="16"/>
        <v>-15.152057245080499</v>
      </c>
      <c r="U40" s="9">
        <f t="shared" si="17"/>
        <v>-22.347740667976424</v>
      </c>
      <c r="V40" s="9">
        <f t="shared" si="18"/>
        <v>-22.512661329848058</v>
      </c>
      <c r="W40" s="9">
        <f t="shared" si="19"/>
        <v>-6.7989781882491656</v>
      </c>
      <c r="X40" s="9">
        <f t="shared" si="20"/>
        <v>-1.4748649771499771</v>
      </c>
      <c r="Y40" s="9">
        <f t="shared" si="21"/>
        <v>-2.3873224943404097</v>
      </c>
      <c r="Z40" s="9">
        <f t="shared" si="22"/>
        <v>1.8685567010309256</v>
      </c>
      <c r="AA40" s="9">
        <f t="shared" si="23"/>
        <v>8.6100297687199401</v>
      </c>
      <c r="AB40" s="9">
        <f t="shared" si="24"/>
        <v>10.353652861796192</v>
      </c>
    </row>
    <row r="41" spans="1:28" ht="15.75" x14ac:dyDescent="0.25">
      <c r="A41" s="7" t="s">
        <v>39</v>
      </c>
      <c r="B41" s="25">
        <v>164.34</v>
      </c>
      <c r="C41" s="8">
        <v>162.99</v>
      </c>
      <c r="D41" s="8">
        <v>131.34</v>
      </c>
      <c r="E41" s="16">
        <v>90.22</v>
      </c>
      <c r="F41" s="17">
        <v>85.75</v>
      </c>
      <c r="G41" s="18">
        <v>89.3</v>
      </c>
      <c r="H41" s="17">
        <v>84.43</v>
      </c>
      <c r="I41" s="18">
        <v>69.150000000000006</v>
      </c>
      <c r="J41" s="17">
        <v>122.94</v>
      </c>
      <c r="K41" s="18">
        <v>189.18</v>
      </c>
      <c r="L41" s="17">
        <v>194.46</v>
      </c>
      <c r="M41" s="18">
        <v>170.73</v>
      </c>
      <c r="N41" s="17">
        <v>172.65</v>
      </c>
      <c r="O41" s="8">
        <v>140.54</v>
      </c>
      <c r="P41" s="9">
        <f t="shared" si="2"/>
        <v>0.82827167310877314</v>
      </c>
      <c r="Q41" s="9">
        <f t="shared" si="13"/>
        <v>25.125628140703512</v>
      </c>
      <c r="R41" s="9">
        <f t="shared" si="14"/>
        <v>82.154732875193957</v>
      </c>
      <c r="S41" s="9">
        <f t="shared" si="15"/>
        <v>91.650145772594755</v>
      </c>
      <c r="T41" s="9">
        <f t="shared" si="16"/>
        <v>84.031354983202675</v>
      </c>
      <c r="U41" s="9">
        <f t="shared" si="17"/>
        <v>94.646452682695724</v>
      </c>
      <c r="V41" s="9">
        <f t="shared" si="18"/>
        <v>137.65726681127984</v>
      </c>
      <c r="W41" s="9">
        <f t="shared" si="19"/>
        <v>33.674963396778907</v>
      </c>
      <c r="X41" s="9">
        <f t="shared" si="20"/>
        <v>-13.13035204567079</v>
      </c>
      <c r="Y41" s="9">
        <f t="shared" si="21"/>
        <v>-15.489046590558473</v>
      </c>
      <c r="Z41" s="9">
        <f t="shared" si="22"/>
        <v>-3.7427517132314136</v>
      </c>
      <c r="AA41" s="9">
        <f t="shared" si="23"/>
        <v>-4.8132059079061662</v>
      </c>
      <c r="AB41" s="9">
        <f t="shared" si="24"/>
        <v>16.934680518001997</v>
      </c>
    </row>
    <row r="42" spans="1:28" ht="15.75" x14ac:dyDescent="0.25">
      <c r="A42" s="7" t="s">
        <v>40</v>
      </c>
      <c r="B42" s="25">
        <v>140.86000000000001</v>
      </c>
      <c r="C42" s="8">
        <v>133.71</v>
      </c>
      <c r="D42" s="8">
        <v>108.09</v>
      </c>
      <c r="E42" s="19">
        <v>109.51</v>
      </c>
      <c r="F42" s="18">
        <v>113.2</v>
      </c>
      <c r="G42" s="17">
        <v>104.28</v>
      </c>
      <c r="H42" s="18">
        <v>109.4</v>
      </c>
      <c r="I42" s="17">
        <v>135.94</v>
      </c>
      <c r="J42" s="18">
        <v>192.63</v>
      </c>
      <c r="K42" s="17">
        <v>208.48</v>
      </c>
      <c r="L42" s="18">
        <v>181.01</v>
      </c>
      <c r="M42" s="17">
        <v>167.33</v>
      </c>
      <c r="N42" s="18">
        <v>170.92</v>
      </c>
      <c r="O42" s="8">
        <v>138.38</v>
      </c>
      <c r="P42" s="9">
        <f t="shared" si="2"/>
        <v>5.3473936130431525</v>
      </c>
      <c r="Q42" s="9">
        <f t="shared" si="13"/>
        <v>30.317328152465564</v>
      </c>
      <c r="R42" s="9">
        <f t="shared" si="14"/>
        <v>28.627522600675746</v>
      </c>
      <c r="S42" s="9">
        <f t="shared" si="15"/>
        <v>24.434628975265028</v>
      </c>
      <c r="T42" s="9">
        <f t="shared" si="16"/>
        <v>35.078634445723054</v>
      </c>
      <c r="U42" s="9">
        <f t="shared" si="17"/>
        <v>28.756855575868371</v>
      </c>
      <c r="V42" s="9">
        <f t="shared" si="18"/>
        <v>3.6192437840223874</v>
      </c>
      <c r="W42" s="9">
        <f t="shared" si="19"/>
        <v>-26.875356901832518</v>
      </c>
      <c r="X42" s="9">
        <f t="shared" si="20"/>
        <v>-32.434765924788948</v>
      </c>
      <c r="Y42" s="9">
        <f t="shared" si="21"/>
        <v>-22.181094967128871</v>
      </c>
      <c r="Z42" s="9">
        <f t="shared" si="22"/>
        <v>-15.819040219924702</v>
      </c>
      <c r="AA42" s="9">
        <f t="shared" si="23"/>
        <v>-17.587175286683816</v>
      </c>
      <c r="AB42" s="9">
        <f t="shared" si="24"/>
        <v>1.7921664980488714</v>
      </c>
    </row>
    <row r="43" spans="1:28" ht="15.75" x14ac:dyDescent="0.25">
      <c r="A43" s="7" t="s">
        <v>41</v>
      </c>
      <c r="B43" s="25">
        <v>99.57</v>
      </c>
      <c r="C43" s="8">
        <v>94.84</v>
      </c>
      <c r="D43" s="8">
        <v>91.37</v>
      </c>
      <c r="E43" s="16">
        <v>105.37</v>
      </c>
      <c r="F43" s="17">
        <v>119.25</v>
      </c>
      <c r="G43" s="18">
        <v>128.37</v>
      </c>
      <c r="H43" s="17">
        <v>119.24</v>
      </c>
      <c r="I43" s="18">
        <v>113.6</v>
      </c>
      <c r="J43" s="17">
        <v>100.75</v>
      </c>
      <c r="K43" s="18">
        <v>96.28</v>
      </c>
      <c r="L43" s="17">
        <v>97.45</v>
      </c>
      <c r="M43" s="18">
        <v>93.94</v>
      </c>
      <c r="N43" s="17">
        <v>93.92</v>
      </c>
      <c r="O43" s="8">
        <v>85.3</v>
      </c>
      <c r="P43" s="9">
        <f t="shared" si="2"/>
        <v>4.9873471109236505</v>
      </c>
      <c r="Q43" s="9">
        <f t="shared" si="13"/>
        <v>8.9744992886067365</v>
      </c>
      <c r="R43" s="9">
        <f t="shared" si="14"/>
        <v>-5.5044130207839146</v>
      </c>
      <c r="S43" s="9">
        <f t="shared" si="15"/>
        <v>-16.503144654088047</v>
      </c>
      <c r="T43" s="9">
        <f t="shared" si="16"/>
        <v>-22.435148399158692</v>
      </c>
      <c r="U43" s="9">
        <f t="shared" si="17"/>
        <v>-16.496142234149616</v>
      </c>
      <c r="V43" s="9">
        <f t="shared" si="18"/>
        <v>-12.350352112676049</v>
      </c>
      <c r="W43" s="9">
        <f t="shared" si="19"/>
        <v>-1.1712158808932998</v>
      </c>
      <c r="X43" s="9">
        <f t="shared" si="20"/>
        <v>3.4171167428334002</v>
      </c>
      <c r="Y43" s="9">
        <f t="shared" si="21"/>
        <v>2.1754746023601825</v>
      </c>
      <c r="Z43" s="9">
        <f t="shared" si="22"/>
        <v>5.9931871407281108</v>
      </c>
      <c r="AA43" s="9">
        <f t="shared" si="23"/>
        <v>6.0157580919931775</v>
      </c>
      <c r="AB43" s="9">
        <f t="shared" si="24"/>
        <v>16.729191090269623</v>
      </c>
    </row>
    <row r="44" spans="1:28" ht="15.75" x14ac:dyDescent="0.25">
      <c r="A44" s="7" t="s">
        <v>42</v>
      </c>
      <c r="B44" s="25">
        <v>162.27000000000001</v>
      </c>
      <c r="C44" s="8">
        <v>159.06</v>
      </c>
      <c r="D44" s="8">
        <v>153.13999999999999</v>
      </c>
      <c r="E44" s="19">
        <v>147.47999999999999</v>
      </c>
      <c r="F44" s="18">
        <v>140.65</v>
      </c>
      <c r="G44" s="17">
        <v>151.28</v>
      </c>
      <c r="H44" s="18">
        <v>161.1</v>
      </c>
      <c r="I44" s="17">
        <v>160.24</v>
      </c>
      <c r="J44" s="18">
        <v>156.05000000000001</v>
      </c>
      <c r="K44" s="17">
        <v>148.32</v>
      </c>
      <c r="L44" s="18">
        <v>157.47999999999999</v>
      </c>
      <c r="M44" s="17">
        <v>162.05000000000001</v>
      </c>
      <c r="N44" s="18">
        <v>169.81</v>
      </c>
      <c r="O44" s="8">
        <v>154.44</v>
      </c>
      <c r="P44" s="9">
        <f t="shared" si="2"/>
        <v>2.0181063749528505</v>
      </c>
      <c r="Q44" s="9">
        <f t="shared" si="13"/>
        <v>5.9618649601671763</v>
      </c>
      <c r="R44" s="9">
        <f t="shared" si="14"/>
        <v>10.028478437754302</v>
      </c>
      <c r="S44" s="9">
        <f t="shared" si="15"/>
        <v>15.371489512975472</v>
      </c>
      <c r="T44" s="9">
        <f t="shared" si="16"/>
        <v>7.2646747752511942</v>
      </c>
      <c r="U44" s="9">
        <f t="shared" si="17"/>
        <v>0.72625698324021926</v>
      </c>
      <c r="V44" s="9">
        <f t="shared" si="18"/>
        <v>1.2668497254118876</v>
      </c>
      <c r="W44" s="9">
        <f t="shared" si="19"/>
        <v>3.9859019545017702</v>
      </c>
      <c r="X44" s="9">
        <f t="shared" si="20"/>
        <v>9.4053398058252498</v>
      </c>
      <c r="Y44" s="9">
        <f t="shared" si="21"/>
        <v>3.0416560833121764</v>
      </c>
      <c r="Z44" s="9">
        <f t="shared" si="22"/>
        <v>0.13576056772602385</v>
      </c>
      <c r="AA44" s="9">
        <f t="shared" si="23"/>
        <v>-4.4402567575525467</v>
      </c>
      <c r="AB44" s="9">
        <f t="shared" si="24"/>
        <v>5.0699300699300807</v>
      </c>
    </row>
    <row r="45" spans="1:28" ht="30" x14ac:dyDescent="0.25">
      <c r="A45" s="7" t="s">
        <v>43</v>
      </c>
      <c r="B45" s="25">
        <v>2376.64</v>
      </c>
      <c r="C45" s="8">
        <v>2376.64</v>
      </c>
      <c r="D45" s="8">
        <v>2360.9699999999998</v>
      </c>
      <c r="E45" s="16">
        <v>2334.11</v>
      </c>
      <c r="F45" s="17">
        <v>2334.11</v>
      </c>
      <c r="G45" s="18">
        <v>2334.11</v>
      </c>
      <c r="H45" s="17">
        <v>2339.15</v>
      </c>
      <c r="I45" s="18">
        <v>2339.15</v>
      </c>
      <c r="J45" s="17">
        <v>2339.15</v>
      </c>
      <c r="K45" s="18">
        <v>2339.15</v>
      </c>
      <c r="L45" s="17">
        <v>2339.15</v>
      </c>
      <c r="M45" s="18">
        <v>2339.15</v>
      </c>
      <c r="N45" s="17">
        <v>2339.15</v>
      </c>
      <c r="O45" s="8">
        <v>2343.7199999999998</v>
      </c>
      <c r="P45" s="9">
        <f t="shared" si="2"/>
        <v>0</v>
      </c>
      <c r="Q45" s="9">
        <f t="shared" si="13"/>
        <v>0.66371025468345124</v>
      </c>
      <c r="R45" s="9">
        <f t="shared" si="14"/>
        <v>1.8221077841232898</v>
      </c>
      <c r="S45" s="9">
        <f t="shared" si="15"/>
        <v>1.8221077841232898</v>
      </c>
      <c r="T45" s="9">
        <f t="shared" si="16"/>
        <v>1.8221077841232898</v>
      </c>
      <c r="U45" s="9">
        <f t="shared" si="17"/>
        <v>1.6027189363657612</v>
      </c>
      <c r="V45" s="9">
        <f t="shared" si="18"/>
        <v>1.6027189363657612</v>
      </c>
      <c r="W45" s="9">
        <f t="shared" si="19"/>
        <v>1.6027189363657612</v>
      </c>
      <c r="X45" s="9">
        <f t="shared" si="20"/>
        <v>1.6027189363657612</v>
      </c>
      <c r="Y45" s="9">
        <f t="shared" si="21"/>
        <v>1.6027189363657612</v>
      </c>
      <c r="Z45" s="9">
        <f t="shared" si="22"/>
        <v>1.6027189363657612</v>
      </c>
      <c r="AA45" s="9">
        <f t="shared" si="23"/>
        <v>1.6027189363657612</v>
      </c>
      <c r="AB45" s="9">
        <f t="shared" si="24"/>
        <v>1.4046046456061418</v>
      </c>
    </row>
    <row r="46" spans="1:28" ht="15.75" x14ac:dyDescent="0.25">
      <c r="A46" s="7" t="s">
        <v>44</v>
      </c>
      <c r="B46" s="25">
        <v>241.81</v>
      </c>
      <c r="C46" s="8">
        <v>241.81</v>
      </c>
      <c r="D46" s="8">
        <v>241.81</v>
      </c>
      <c r="E46" s="19">
        <v>241.81</v>
      </c>
      <c r="F46" s="18">
        <v>246.39</v>
      </c>
      <c r="G46" s="17">
        <v>246.39</v>
      </c>
      <c r="H46" s="18">
        <v>246.39</v>
      </c>
      <c r="I46" s="17">
        <v>246.39</v>
      </c>
      <c r="J46" s="18">
        <v>246.39</v>
      </c>
      <c r="K46" s="17">
        <v>246.39</v>
      </c>
      <c r="L46" s="18">
        <v>246.39</v>
      </c>
      <c r="M46" s="17">
        <v>245.68</v>
      </c>
      <c r="N46" s="18">
        <v>240.12</v>
      </c>
      <c r="O46" s="8">
        <v>240.74</v>
      </c>
      <c r="P46" s="9">
        <f t="shared" si="2"/>
        <v>0</v>
      </c>
      <c r="Q46" s="9">
        <f t="shared" si="13"/>
        <v>0</v>
      </c>
      <c r="R46" s="9">
        <f t="shared" si="14"/>
        <v>0</v>
      </c>
      <c r="S46" s="9">
        <f t="shared" si="15"/>
        <v>-1.8588416737692199</v>
      </c>
      <c r="T46" s="9">
        <f t="shared" si="16"/>
        <v>-1.8588416737692199</v>
      </c>
      <c r="U46" s="9">
        <f t="shared" si="17"/>
        <v>-1.8588416737692199</v>
      </c>
      <c r="V46" s="9">
        <f t="shared" si="18"/>
        <v>-1.8588416737692199</v>
      </c>
      <c r="W46" s="9">
        <f t="shared" si="19"/>
        <v>-1.8588416737692199</v>
      </c>
      <c r="X46" s="9">
        <f t="shared" si="20"/>
        <v>-1.8588416737692199</v>
      </c>
      <c r="Y46" s="9">
        <f t="shared" si="21"/>
        <v>-1.8588416737692199</v>
      </c>
      <c r="Z46" s="9">
        <f t="shared" si="22"/>
        <v>-1.5752197981113767</v>
      </c>
      <c r="AA46" s="9">
        <f t="shared" si="23"/>
        <v>0.70381475928702741</v>
      </c>
      <c r="AB46" s="9">
        <f t="shared" si="24"/>
        <v>0.4444629060397034</v>
      </c>
    </row>
    <row r="47" spans="1:28" ht="30" x14ac:dyDescent="0.25">
      <c r="A47" s="7" t="s">
        <v>45</v>
      </c>
      <c r="B47" s="25">
        <v>3287.15</v>
      </c>
      <c r="C47" s="8">
        <v>3287.15</v>
      </c>
      <c r="D47" s="8">
        <v>3273.78</v>
      </c>
      <c r="E47" s="16">
        <v>3273.78</v>
      </c>
      <c r="F47" s="17">
        <v>3220.21</v>
      </c>
      <c r="G47" s="18">
        <v>3212.61</v>
      </c>
      <c r="H47" s="17">
        <v>3162.23</v>
      </c>
      <c r="I47" s="18">
        <v>3162.23</v>
      </c>
      <c r="J47" s="17">
        <v>3162.23</v>
      </c>
      <c r="K47" s="18">
        <v>3162.23</v>
      </c>
      <c r="L47" s="17">
        <v>3162.23</v>
      </c>
      <c r="M47" s="18">
        <v>3162.23</v>
      </c>
      <c r="N47" s="17">
        <v>3162.23</v>
      </c>
      <c r="O47" s="8">
        <v>3156.28</v>
      </c>
      <c r="P47" s="9">
        <f t="shared" si="2"/>
        <v>0</v>
      </c>
      <c r="Q47" s="9">
        <f t="shared" si="13"/>
        <v>0.40839641026579443</v>
      </c>
      <c r="R47" s="9">
        <f t="shared" si="14"/>
        <v>0.40839641026579443</v>
      </c>
      <c r="S47" s="9">
        <f t="shared" si="15"/>
        <v>2.0787464171591239</v>
      </c>
      <c r="T47" s="9">
        <f t="shared" si="16"/>
        <v>2.3202318364196088</v>
      </c>
      <c r="U47" s="9">
        <f t="shared" si="17"/>
        <v>3.9503767910619985</v>
      </c>
      <c r="V47" s="9">
        <f t="shared" si="18"/>
        <v>3.9503767910619985</v>
      </c>
      <c r="W47" s="9">
        <f t="shared" si="19"/>
        <v>3.9503767910619985</v>
      </c>
      <c r="X47" s="9">
        <f t="shared" si="20"/>
        <v>3.9503767910619985</v>
      </c>
      <c r="Y47" s="9">
        <f t="shared" si="21"/>
        <v>3.9503767910619985</v>
      </c>
      <c r="Z47" s="9">
        <f t="shared" si="22"/>
        <v>3.9503767910619985</v>
      </c>
      <c r="AA47" s="9">
        <f t="shared" si="23"/>
        <v>3.9503767910619985</v>
      </c>
      <c r="AB47" s="9">
        <f t="shared" si="24"/>
        <v>4.1463368268974961</v>
      </c>
    </row>
    <row r="48" spans="1:28" ht="30" x14ac:dyDescent="0.25">
      <c r="A48" s="7" t="s">
        <v>46</v>
      </c>
      <c r="B48" s="25">
        <v>344.4</v>
      </c>
      <c r="C48" s="8">
        <v>344.4</v>
      </c>
      <c r="D48" s="8">
        <v>341.86</v>
      </c>
      <c r="E48" s="19">
        <v>341.86</v>
      </c>
      <c r="F48" s="18">
        <v>337.79</v>
      </c>
      <c r="G48" s="17">
        <v>337.79</v>
      </c>
      <c r="H48" s="18">
        <v>336.59</v>
      </c>
      <c r="I48" s="17">
        <v>335.94</v>
      </c>
      <c r="J48" s="18">
        <v>333.13</v>
      </c>
      <c r="K48" s="17">
        <v>336.17</v>
      </c>
      <c r="L48" s="18">
        <v>343.58</v>
      </c>
      <c r="M48" s="17">
        <v>340.16</v>
      </c>
      <c r="N48" s="18">
        <v>340.16</v>
      </c>
      <c r="O48" s="8">
        <v>338.04</v>
      </c>
      <c r="P48" s="9">
        <f t="shared" si="2"/>
        <v>0</v>
      </c>
      <c r="Q48" s="9">
        <f t="shared" si="13"/>
        <v>0.74299420815538042</v>
      </c>
      <c r="R48" s="9">
        <f t="shared" si="14"/>
        <v>0.74299420815538042</v>
      </c>
      <c r="S48" s="9">
        <f t="shared" si="15"/>
        <v>1.9568370881316639</v>
      </c>
      <c r="T48" s="9">
        <f t="shared" si="16"/>
        <v>1.9568370881316639</v>
      </c>
      <c r="U48" s="9">
        <f t="shared" si="17"/>
        <v>2.3203303722630011</v>
      </c>
      <c r="V48" s="9">
        <f t="shared" si="18"/>
        <v>2.518306840507222</v>
      </c>
      <c r="W48" s="9">
        <f t="shared" si="19"/>
        <v>3.3830636688379769</v>
      </c>
      <c r="X48" s="9">
        <f t="shared" si="20"/>
        <v>2.4481661064342291</v>
      </c>
      <c r="Y48" s="9">
        <f t="shared" si="21"/>
        <v>0.23866348448686381</v>
      </c>
      <c r="Z48" s="9">
        <f t="shared" si="22"/>
        <v>1.2464722483536974</v>
      </c>
      <c r="AA48" s="9">
        <f t="shared" si="23"/>
        <v>1.2464722483536974</v>
      </c>
      <c r="AB48" s="9">
        <f t="shared" si="24"/>
        <v>1.8814341498047469</v>
      </c>
    </row>
    <row r="49" spans="1:28" ht="15.75" x14ac:dyDescent="0.25">
      <c r="A49" s="7" t="s">
        <v>47</v>
      </c>
      <c r="B49" s="25">
        <v>685.33</v>
      </c>
      <c r="C49" s="8">
        <v>685.33</v>
      </c>
      <c r="D49" s="8">
        <v>681.33</v>
      </c>
      <c r="E49" s="16">
        <v>693.23</v>
      </c>
      <c r="F49" s="17">
        <v>687.86</v>
      </c>
      <c r="G49" s="18">
        <v>685.91</v>
      </c>
      <c r="H49" s="17">
        <v>685.91</v>
      </c>
      <c r="I49" s="18">
        <v>685.91</v>
      </c>
      <c r="J49" s="17">
        <v>685.91</v>
      </c>
      <c r="K49" s="18">
        <v>685.91</v>
      </c>
      <c r="L49" s="17">
        <v>685.91</v>
      </c>
      <c r="M49" s="18">
        <v>684.92</v>
      </c>
      <c r="N49" s="17">
        <v>677.12</v>
      </c>
      <c r="O49" s="8">
        <v>673.87</v>
      </c>
      <c r="P49" s="9">
        <f t="shared" si="2"/>
        <v>0</v>
      </c>
      <c r="Q49" s="9">
        <f t="shared" si="13"/>
        <v>0.58708702097366938</v>
      </c>
      <c r="R49" s="9">
        <f t="shared" si="14"/>
        <v>-1.1395929200986643</v>
      </c>
      <c r="S49" s="9">
        <f t="shared" si="15"/>
        <v>-0.36780740266914336</v>
      </c>
      <c r="T49" s="9">
        <f t="shared" si="16"/>
        <v>-8.4559198728683782E-2</v>
      </c>
      <c r="U49" s="9">
        <f t="shared" si="17"/>
        <v>-8.4559198728683782E-2</v>
      </c>
      <c r="V49" s="9">
        <f t="shared" si="18"/>
        <v>-8.4559198728683782E-2</v>
      </c>
      <c r="W49" s="9">
        <f t="shared" si="19"/>
        <v>-8.4559198728683782E-2</v>
      </c>
      <c r="X49" s="9">
        <f t="shared" si="20"/>
        <v>-8.4559198728683782E-2</v>
      </c>
      <c r="Y49" s="9">
        <f t="shared" si="21"/>
        <v>-8.4559198728683782E-2</v>
      </c>
      <c r="Z49" s="9">
        <f t="shared" si="22"/>
        <v>5.9861005664913591E-2</v>
      </c>
      <c r="AA49" s="9">
        <f t="shared" si="23"/>
        <v>1.2124881852552107</v>
      </c>
      <c r="AB49" s="9">
        <f t="shared" si="24"/>
        <v>1.7006247495807969</v>
      </c>
    </row>
    <row r="50" spans="1:28" ht="15.75" x14ac:dyDescent="0.25">
      <c r="A50" s="7" t="s">
        <v>48</v>
      </c>
      <c r="B50" s="25">
        <v>126.57</v>
      </c>
      <c r="C50" s="8">
        <v>126.57</v>
      </c>
      <c r="D50" s="8">
        <v>126.57</v>
      </c>
      <c r="E50" s="19">
        <v>126.57</v>
      </c>
      <c r="F50" s="18">
        <v>126.39</v>
      </c>
      <c r="G50" s="17">
        <v>124.82</v>
      </c>
      <c r="H50" s="18">
        <v>124.82</v>
      </c>
      <c r="I50" s="17">
        <v>124.82</v>
      </c>
      <c r="J50" s="18">
        <v>124.73</v>
      </c>
      <c r="K50" s="17">
        <v>124.73</v>
      </c>
      <c r="L50" s="18">
        <v>124.73</v>
      </c>
      <c r="M50" s="17">
        <v>124.82</v>
      </c>
      <c r="N50" s="18">
        <v>124.82</v>
      </c>
      <c r="O50" s="8">
        <v>122.03</v>
      </c>
      <c r="P50" s="9">
        <f t="shared" si="2"/>
        <v>0</v>
      </c>
      <c r="Q50" s="9">
        <f t="shared" si="13"/>
        <v>0</v>
      </c>
      <c r="R50" s="9">
        <f t="shared" si="14"/>
        <v>0</v>
      </c>
      <c r="S50" s="9">
        <f t="shared" si="15"/>
        <v>0.14241633040587942</v>
      </c>
      <c r="T50" s="9">
        <f t="shared" si="16"/>
        <v>1.4020189072263918</v>
      </c>
      <c r="U50" s="9">
        <f t="shared" si="17"/>
        <v>1.4020189072263918</v>
      </c>
      <c r="V50" s="9">
        <f t="shared" si="18"/>
        <v>1.4020189072263918</v>
      </c>
      <c r="W50" s="9">
        <f t="shared" si="19"/>
        <v>1.4751864026296744</v>
      </c>
      <c r="X50" s="9">
        <f t="shared" si="20"/>
        <v>1.4751864026296744</v>
      </c>
      <c r="Y50" s="9">
        <f t="shared" si="21"/>
        <v>1.4751864026296744</v>
      </c>
      <c r="Z50" s="9">
        <f t="shared" si="22"/>
        <v>1.4020189072263918</v>
      </c>
      <c r="AA50" s="9">
        <f t="shared" si="23"/>
        <v>1.4020189072263918</v>
      </c>
      <c r="AB50" s="9">
        <f t="shared" si="24"/>
        <v>3.7203966237810278</v>
      </c>
    </row>
    <row r="51" spans="1:28" ht="15.75" x14ac:dyDescent="0.25">
      <c r="A51" s="7" t="s">
        <v>49</v>
      </c>
      <c r="B51" s="25">
        <v>213.98</v>
      </c>
      <c r="C51" s="8">
        <v>213.98</v>
      </c>
      <c r="D51" s="8">
        <v>213.55</v>
      </c>
      <c r="E51" s="16">
        <v>212.66</v>
      </c>
      <c r="F51" s="17">
        <v>212.46</v>
      </c>
      <c r="G51" s="18">
        <v>211.89</v>
      </c>
      <c r="H51" s="17">
        <v>211.89</v>
      </c>
      <c r="I51" s="18">
        <v>212.04</v>
      </c>
      <c r="J51" s="17">
        <v>212.04</v>
      </c>
      <c r="K51" s="18">
        <v>215.26</v>
      </c>
      <c r="L51" s="17">
        <v>215.23</v>
      </c>
      <c r="M51" s="18">
        <v>215.23</v>
      </c>
      <c r="N51" s="17">
        <v>214.61</v>
      </c>
      <c r="O51" s="8">
        <v>215.15</v>
      </c>
      <c r="P51" s="9">
        <f t="shared" si="2"/>
        <v>0</v>
      </c>
      <c r="Q51" s="9">
        <f t="shared" si="13"/>
        <v>0.20135799578551428</v>
      </c>
      <c r="R51" s="9">
        <f t="shared" si="14"/>
        <v>0.62070911313834642</v>
      </c>
      <c r="S51" s="9">
        <f t="shared" si="15"/>
        <v>0.71542878659511189</v>
      </c>
      <c r="T51" s="9">
        <f t="shared" si="16"/>
        <v>0.98636084760961751</v>
      </c>
      <c r="U51" s="9">
        <f t="shared" si="17"/>
        <v>0.98636084760961751</v>
      </c>
      <c r="V51" s="9">
        <f t="shared" si="18"/>
        <v>0.91492171288436452</v>
      </c>
      <c r="W51" s="9">
        <f t="shared" si="19"/>
        <v>0.91492171288436452</v>
      </c>
      <c r="X51" s="9">
        <f t="shared" si="20"/>
        <v>-0.59462975006968577</v>
      </c>
      <c r="Y51" s="9">
        <f t="shared" si="21"/>
        <v>-0.58077405566137941</v>
      </c>
      <c r="Z51" s="9">
        <f t="shared" si="22"/>
        <v>-0.58077405566137941</v>
      </c>
      <c r="AA51" s="9">
        <f t="shared" si="23"/>
        <v>-0.2935557522948784</v>
      </c>
      <c r="AB51" s="9">
        <f t="shared" si="24"/>
        <v>-0.54380664652569521</v>
      </c>
    </row>
    <row r="52" spans="1:28" ht="15.75" x14ac:dyDescent="0.25">
      <c r="A52" s="7" t="s">
        <v>50</v>
      </c>
      <c r="B52" s="25">
        <v>2103.2399999999998</v>
      </c>
      <c r="C52" s="8">
        <v>2103.2399999999998</v>
      </c>
      <c r="D52" s="8">
        <v>2096.9699999999998</v>
      </c>
      <c r="E52" s="19">
        <v>2070.39</v>
      </c>
      <c r="F52" s="18">
        <v>2044.77</v>
      </c>
      <c r="G52" s="17">
        <v>2056.4499999999998</v>
      </c>
      <c r="H52" s="18">
        <v>2056.4499999999998</v>
      </c>
      <c r="I52" s="17">
        <v>2056.4499999999998</v>
      </c>
      <c r="J52" s="18">
        <v>2034.97</v>
      </c>
      <c r="K52" s="17">
        <v>2034.97</v>
      </c>
      <c r="L52" s="18">
        <v>2026.38</v>
      </c>
      <c r="M52" s="17">
        <v>2026.38</v>
      </c>
      <c r="N52" s="18">
        <v>2026.38</v>
      </c>
      <c r="O52" s="8">
        <v>2033.35</v>
      </c>
      <c r="P52" s="9">
        <f t="shared" si="2"/>
        <v>0</v>
      </c>
      <c r="Q52" s="9">
        <f t="shared" si="13"/>
        <v>0.29900284696491042</v>
      </c>
      <c r="R52" s="9">
        <f t="shared" si="14"/>
        <v>1.5866575862518744</v>
      </c>
      <c r="S52" s="9">
        <f t="shared" si="15"/>
        <v>2.8594903094235349</v>
      </c>
      <c r="T52" s="9">
        <f t="shared" si="16"/>
        <v>2.2752802159060366</v>
      </c>
      <c r="U52" s="9">
        <f t="shared" si="17"/>
        <v>2.2752802159060366</v>
      </c>
      <c r="V52" s="9">
        <f t="shared" si="18"/>
        <v>2.2752802159060366</v>
      </c>
      <c r="W52" s="9">
        <f t="shared" si="19"/>
        <v>3.3548406119008973</v>
      </c>
      <c r="X52" s="9">
        <f t="shared" si="20"/>
        <v>3.3548406119008973</v>
      </c>
      <c r="Y52" s="9">
        <f t="shared" si="21"/>
        <v>3.7929707162526256</v>
      </c>
      <c r="Z52" s="9">
        <f t="shared" si="22"/>
        <v>3.7929707162526256</v>
      </c>
      <c r="AA52" s="9">
        <f t="shared" si="23"/>
        <v>3.7929707162526256</v>
      </c>
      <c r="AB52" s="9">
        <f t="shared" si="24"/>
        <v>3.4371849411070343</v>
      </c>
    </row>
    <row r="53" spans="1:28" ht="15.75" x14ac:dyDescent="0.25">
      <c r="A53" s="7" t="s">
        <v>51</v>
      </c>
      <c r="B53" s="25">
        <v>3811.25</v>
      </c>
      <c r="C53" s="8">
        <v>3811.25</v>
      </c>
      <c r="D53" s="8">
        <v>3804.74</v>
      </c>
      <c r="E53" s="16">
        <v>3796.19</v>
      </c>
      <c r="F53" s="17">
        <v>3796.19</v>
      </c>
      <c r="G53" s="18">
        <v>3796.19</v>
      </c>
      <c r="H53" s="17">
        <v>3796.19</v>
      </c>
      <c r="I53" s="18">
        <v>3796.23</v>
      </c>
      <c r="J53" s="17">
        <v>3796.23</v>
      </c>
      <c r="K53" s="18">
        <v>3796.23</v>
      </c>
      <c r="L53" s="17">
        <v>3772.33</v>
      </c>
      <c r="M53" s="18">
        <v>3772.37</v>
      </c>
      <c r="N53" s="17">
        <v>3772.37</v>
      </c>
      <c r="O53" s="8">
        <v>3793.15</v>
      </c>
      <c r="P53" s="9">
        <f t="shared" si="2"/>
        <v>0</v>
      </c>
      <c r="Q53" s="9">
        <f t="shared" si="13"/>
        <v>0.1711023617908296</v>
      </c>
      <c r="R53" s="9">
        <f t="shared" si="14"/>
        <v>0.39671354700369932</v>
      </c>
      <c r="S53" s="9">
        <f t="shared" si="15"/>
        <v>0.39671354700369932</v>
      </c>
      <c r="T53" s="9">
        <f t="shared" si="16"/>
        <v>0.39671354700369932</v>
      </c>
      <c r="U53" s="9">
        <f t="shared" si="17"/>
        <v>0.39671354700369932</v>
      </c>
      <c r="V53" s="9">
        <f t="shared" si="18"/>
        <v>0.39565568998716572</v>
      </c>
      <c r="W53" s="9">
        <f t="shared" si="19"/>
        <v>0.39565568998716572</v>
      </c>
      <c r="X53" s="9">
        <f t="shared" si="20"/>
        <v>0.39565568998716572</v>
      </c>
      <c r="Y53" s="9">
        <f t="shared" si="21"/>
        <v>1.0317230995167535</v>
      </c>
      <c r="Z53" s="9">
        <f t="shared" si="22"/>
        <v>1.0306518183529079</v>
      </c>
      <c r="AA53" s="9">
        <f t="shared" si="23"/>
        <v>1.0306518183529079</v>
      </c>
      <c r="AB53" s="9">
        <f t="shared" si="24"/>
        <v>0.47717596193137979</v>
      </c>
    </row>
    <row r="54" spans="1:28" ht="15.75" x14ac:dyDescent="0.25">
      <c r="A54" s="7" t="s">
        <v>52</v>
      </c>
      <c r="B54" s="25">
        <v>44.78</v>
      </c>
      <c r="C54" s="8">
        <v>44.78</v>
      </c>
      <c r="D54" s="8">
        <v>48.18</v>
      </c>
      <c r="E54" s="19">
        <v>48.18</v>
      </c>
      <c r="F54" s="18">
        <v>47.37</v>
      </c>
      <c r="G54" s="17">
        <v>47.26</v>
      </c>
      <c r="H54" s="18">
        <v>46.88</v>
      </c>
      <c r="I54" s="17">
        <v>46.88</v>
      </c>
      <c r="J54" s="18">
        <v>46.21</v>
      </c>
      <c r="K54" s="17">
        <v>46.21</v>
      </c>
      <c r="L54" s="18">
        <v>46.21</v>
      </c>
      <c r="M54" s="17">
        <v>45.45</v>
      </c>
      <c r="N54" s="18">
        <v>45.18</v>
      </c>
      <c r="O54" s="8">
        <v>44.63</v>
      </c>
      <c r="P54" s="9">
        <f t="shared" si="2"/>
        <v>0</v>
      </c>
      <c r="Q54" s="9">
        <f t="shared" si="13"/>
        <v>-7.0568700705686922</v>
      </c>
      <c r="R54" s="9">
        <f t="shared" si="14"/>
        <v>-7.0568700705686922</v>
      </c>
      <c r="S54" s="9">
        <f t="shared" si="15"/>
        <v>-5.4675955245936194</v>
      </c>
      <c r="T54" s="9">
        <f t="shared" si="16"/>
        <v>-5.2475666525602946</v>
      </c>
      <c r="U54" s="9">
        <f t="shared" si="17"/>
        <v>-4.4795221843003503</v>
      </c>
      <c r="V54" s="9">
        <f t="shared" si="18"/>
        <v>-4.4795221843003503</v>
      </c>
      <c r="W54" s="9">
        <f t="shared" si="19"/>
        <v>-3.0945682752651038</v>
      </c>
      <c r="X54" s="9">
        <f t="shared" si="20"/>
        <v>-3.0945682752651038</v>
      </c>
      <c r="Y54" s="9">
        <f t="shared" si="21"/>
        <v>-3.0945682752651038</v>
      </c>
      <c r="Z54" s="9">
        <f t="shared" si="22"/>
        <v>-1.4741474147414806</v>
      </c>
      <c r="AA54" s="9">
        <f t="shared" si="23"/>
        <v>-0.8853474988933101</v>
      </c>
      <c r="AB54" s="9">
        <f t="shared" si="24"/>
        <v>0.33609679587721075</v>
      </c>
    </row>
    <row r="55" spans="1:28" ht="15.75" x14ac:dyDescent="0.25">
      <c r="A55" s="7" t="s">
        <v>53</v>
      </c>
      <c r="B55" s="25">
        <v>211.1</v>
      </c>
      <c r="C55" s="8">
        <v>211.1</v>
      </c>
      <c r="D55" s="8">
        <v>211.37</v>
      </c>
      <c r="E55" s="16">
        <v>212.52</v>
      </c>
      <c r="F55" s="17">
        <v>211.91</v>
      </c>
      <c r="G55" s="18">
        <v>213.05</v>
      </c>
      <c r="H55" s="17">
        <v>211.9</v>
      </c>
      <c r="I55" s="18">
        <v>211.29</v>
      </c>
      <c r="J55" s="17">
        <v>206.03</v>
      </c>
      <c r="K55" s="18">
        <v>206.03</v>
      </c>
      <c r="L55" s="17">
        <v>204.6</v>
      </c>
      <c r="M55" s="18">
        <v>204.03</v>
      </c>
      <c r="N55" s="17">
        <v>203.59</v>
      </c>
      <c r="O55" s="8">
        <v>207</v>
      </c>
      <c r="P55" s="9">
        <f t="shared" si="2"/>
        <v>0</v>
      </c>
      <c r="Q55" s="9">
        <f t="shared" si="13"/>
        <v>-0.12773808960591282</v>
      </c>
      <c r="R55" s="9">
        <f t="shared" si="14"/>
        <v>-0.66817240730284766</v>
      </c>
      <c r="S55" s="9">
        <f t="shared" si="15"/>
        <v>-0.38223774243782316</v>
      </c>
      <c r="T55" s="9">
        <f t="shared" si="16"/>
        <v>-0.91527810373153784</v>
      </c>
      <c r="U55" s="9">
        <f t="shared" si="17"/>
        <v>-0.37753657385559336</v>
      </c>
      <c r="V55" s="9">
        <f t="shared" si="18"/>
        <v>-8.9923801410378701E-2</v>
      </c>
      <c r="W55" s="9">
        <f t="shared" si="19"/>
        <v>2.4608066786390452</v>
      </c>
      <c r="X55" s="9">
        <f t="shared" si="20"/>
        <v>2.4608066786390452</v>
      </c>
      <c r="Y55" s="9">
        <f t="shared" si="21"/>
        <v>3.1769305962854304</v>
      </c>
      <c r="Z55" s="9">
        <f t="shared" si="22"/>
        <v>3.4651766897025027</v>
      </c>
      <c r="AA55" s="9">
        <f t="shared" si="23"/>
        <v>3.6887862861633636</v>
      </c>
      <c r="AB55" s="9">
        <f t="shared" si="24"/>
        <v>1.9806763285024118</v>
      </c>
    </row>
    <row r="56" spans="1:28" ht="15.75" x14ac:dyDescent="0.25">
      <c r="A56" s="7" t="s">
        <v>54</v>
      </c>
      <c r="B56" s="25">
        <v>51.1</v>
      </c>
      <c r="C56" s="8">
        <v>51</v>
      </c>
      <c r="D56" s="8">
        <v>50.5</v>
      </c>
      <c r="E56" s="19">
        <v>50.37</v>
      </c>
      <c r="F56" s="18">
        <v>50.02</v>
      </c>
      <c r="G56" s="17">
        <v>49.69</v>
      </c>
      <c r="H56" s="18">
        <v>50.1</v>
      </c>
      <c r="I56" s="17">
        <v>50.1</v>
      </c>
      <c r="J56" s="18">
        <v>50.66</v>
      </c>
      <c r="K56" s="17">
        <v>50.36</v>
      </c>
      <c r="L56" s="18">
        <v>50.5</v>
      </c>
      <c r="M56" s="17">
        <v>50.21</v>
      </c>
      <c r="N56" s="18">
        <v>49.91</v>
      </c>
      <c r="O56" s="8">
        <v>50.22</v>
      </c>
      <c r="P56" s="9">
        <f t="shared" si="2"/>
        <v>0.19607843137254122</v>
      </c>
      <c r="Q56" s="9">
        <f t="shared" si="13"/>
        <v>1.1881188118811963</v>
      </c>
      <c r="R56" s="9">
        <f t="shared" si="14"/>
        <v>1.4492753623188435</v>
      </c>
      <c r="S56" s="9">
        <f t="shared" si="15"/>
        <v>2.1591363454618033</v>
      </c>
      <c r="T56" s="9">
        <f t="shared" si="16"/>
        <v>2.8375930770778979</v>
      </c>
      <c r="U56" s="9">
        <f t="shared" si="17"/>
        <v>1.996007984031948</v>
      </c>
      <c r="V56" s="9">
        <f t="shared" si="18"/>
        <v>1.996007984031948</v>
      </c>
      <c r="W56" s="9">
        <f t="shared" si="19"/>
        <v>0.86853533359654023</v>
      </c>
      <c r="X56" s="9">
        <f t="shared" si="20"/>
        <v>1.469420174741856</v>
      </c>
      <c r="Y56" s="9">
        <f t="shared" si="21"/>
        <v>1.1881188118811963</v>
      </c>
      <c r="Z56" s="9">
        <f t="shared" si="22"/>
        <v>1.772555267874921</v>
      </c>
      <c r="AA56" s="9">
        <f t="shared" si="23"/>
        <v>2.3842917251051858</v>
      </c>
      <c r="AB56" s="9">
        <f t="shared" si="24"/>
        <v>1.752289924332942</v>
      </c>
    </row>
    <row r="57" spans="1:28" ht="15.75" x14ac:dyDescent="0.25">
      <c r="A57" s="7" t="s">
        <v>55</v>
      </c>
      <c r="B57" s="25">
        <v>161.79</v>
      </c>
      <c r="C57" s="8">
        <v>161.79</v>
      </c>
      <c r="D57" s="8">
        <v>166.38</v>
      </c>
      <c r="E57" s="16">
        <v>164.95</v>
      </c>
      <c r="F57" s="17">
        <v>162.62</v>
      </c>
      <c r="G57" s="18">
        <v>163.01</v>
      </c>
      <c r="H57" s="17">
        <v>161.41</v>
      </c>
      <c r="I57" s="18">
        <v>161.41</v>
      </c>
      <c r="J57" s="17">
        <v>162.32</v>
      </c>
      <c r="K57" s="18">
        <v>160.69</v>
      </c>
      <c r="L57" s="17">
        <v>161.53</v>
      </c>
      <c r="M57" s="18">
        <v>163.01</v>
      </c>
      <c r="N57" s="17">
        <v>161.9</v>
      </c>
      <c r="O57" s="8">
        <v>160.44</v>
      </c>
      <c r="P57" s="9">
        <f t="shared" si="2"/>
        <v>0</v>
      </c>
      <c r="Q57" s="9">
        <f t="shared" si="13"/>
        <v>-2.7587450414713288</v>
      </c>
      <c r="R57" s="9">
        <f t="shared" si="14"/>
        <v>-1.9157320400121165</v>
      </c>
      <c r="S57" s="9">
        <f t="shared" si="15"/>
        <v>-0.51039232566721182</v>
      </c>
      <c r="T57" s="9">
        <f t="shared" si="16"/>
        <v>-0.74842034231028265</v>
      </c>
      <c r="U57" s="9">
        <f t="shared" si="17"/>
        <v>0.23542531441668757</v>
      </c>
      <c r="V57" s="9">
        <f t="shared" si="18"/>
        <v>0.23542531441668757</v>
      </c>
      <c r="W57" s="9">
        <f t="shared" si="19"/>
        <v>-0.3265155248891034</v>
      </c>
      <c r="X57" s="9">
        <f t="shared" si="20"/>
        <v>0.68454788723629179</v>
      </c>
      <c r="Y57" s="9">
        <f t="shared" si="21"/>
        <v>0.16096081223302861</v>
      </c>
      <c r="Z57" s="9">
        <f t="shared" si="22"/>
        <v>-0.74842034231028265</v>
      </c>
      <c r="AA57" s="9">
        <f t="shared" si="23"/>
        <v>-6.7943174799268036E-2</v>
      </c>
      <c r="AB57" s="9">
        <f t="shared" si="24"/>
        <v>0.84143605086013906</v>
      </c>
    </row>
    <row r="58" spans="1:28" ht="15.75" x14ac:dyDescent="0.25">
      <c r="A58" s="7" t="s">
        <v>56</v>
      </c>
      <c r="B58" s="25">
        <v>151.28</v>
      </c>
      <c r="C58" s="8">
        <v>151.28</v>
      </c>
      <c r="D58" s="8">
        <v>147.21</v>
      </c>
      <c r="E58" s="19">
        <v>147.05000000000001</v>
      </c>
      <c r="F58" s="18">
        <v>146.80000000000001</v>
      </c>
      <c r="G58" s="17">
        <v>147.33000000000001</v>
      </c>
      <c r="H58" s="18">
        <v>145.55000000000001</v>
      </c>
      <c r="I58" s="17">
        <v>144.93</v>
      </c>
      <c r="J58" s="18">
        <v>145.16999999999999</v>
      </c>
      <c r="K58" s="17">
        <v>142.07</v>
      </c>
      <c r="L58" s="18">
        <v>140.66999999999999</v>
      </c>
      <c r="M58" s="17">
        <v>141.49</v>
      </c>
      <c r="N58" s="18">
        <v>139.22</v>
      </c>
      <c r="O58" s="8">
        <v>143.03</v>
      </c>
      <c r="P58" s="9">
        <f t="shared" si="2"/>
        <v>0</v>
      </c>
      <c r="Q58" s="9">
        <f t="shared" si="13"/>
        <v>2.7647578289518293</v>
      </c>
      <c r="R58" s="9">
        <f t="shared" si="14"/>
        <v>2.8765725943556504</v>
      </c>
      <c r="S58" s="9">
        <f t="shared" si="15"/>
        <v>3.0517711171662114</v>
      </c>
      <c r="T58" s="9">
        <f t="shared" si="16"/>
        <v>2.6810561324916762</v>
      </c>
      <c r="U58" s="9">
        <f t="shared" si="17"/>
        <v>3.9367914805908555</v>
      </c>
      <c r="V58" s="9">
        <f t="shared" si="18"/>
        <v>4.3814255157662387</v>
      </c>
      <c r="W58" s="9">
        <f t="shared" si="19"/>
        <v>4.2088585795963382</v>
      </c>
      <c r="X58" s="9">
        <f t="shared" si="20"/>
        <v>6.4827197860209793</v>
      </c>
      <c r="Y58" s="9">
        <f t="shared" si="21"/>
        <v>7.5424752967939241</v>
      </c>
      <c r="Z58" s="9">
        <f t="shared" si="22"/>
        <v>6.9192169057883888</v>
      </c>
      <c r="AA58" s="9">
        <f t="shared" si="23"/>
        <v>8.6625484844131648</v>
      </c>
      <c r="AB58" s="9">
        <f t="shared" si="24"/>
        <v>5.7680206949590911</v>
      </c>
    </row>
    <row r="59" spans="1:28" ht="15.75" x14ac:dyDescent="0.25">
      <c r="A59" s="7" t="s">
        <v>57</v>
      </c>
      <c r="B59" s="25">
        <v>122.47</v>
      </c>
      <c r="C59" s="8">
        <v>122.47</v>
      </c>
      <c r="D59" s="8">
        <v>122.53</v>
      </c>
      <c r="E59" s="16">
        <v>121.65</v>
      </c>
      <c r="F59" s="17">
        <v>120.35</v>
      </c>
      <c r="G59" s="18">
        <v>121.66</v>
      </c>
      <c r="H59" s="17">
        <v>122.74</v>
      </c>
      <c r="I59" s="18">
        <v>124.19</v>
      </c>
      <c r="J59" s="17">
        <v>122.67</v>
      </c>
      <c r="K59" s="18">
        <v>122.49</v>
      </c>
      <c r="L59" s="17">
        <v>122.2</v>
      </c>
      <c r="M59" s="18">
        <v>122.31</v>
      </c>
      <c r="N59" s="17">
        <v>122.57</v>
      </c>
      <c r="O59" s="8">
        <v>123.48</v>
      </c>
      <c r="P59" s="9">
        <f t="shared" si="2"/>
        <v>0</v>
      </c>
      <c r="Q59" s="9">
        <f t="shared" si="13"/>
        <v>-4.8967599771486903E-2</v>
      </c>
      <c r="R59" s="9">
        <f t="shared" si="14"/>
        <v>0.67406494040278631</v>
      </c>
      <c r="S59" s="9">
        <f t="shared" si="15"/>
        <v>1.7615288741171611</v>
      </c>
      <c r="T59" s="9">
        <f t="shared" si="16"/>
        <v>0.66578990629624002</v>
      </c>
      <c r="U59" s="9">
        <f t="shared" si="17"/>
        <v>-0.21997718755091</v>
      </c>
      <c r="V59" s="9">
        <f t="shared" si="18"/>
        <v>-1.3849746356389403</v>
      </c>
      <c r="W59" s="9">
        <f t="shared" si="19"/>
        <v>-0.16303904785196721</v>
      </c>
      <c r="X59" s="9">
        <f t="shared" si="20"/>
        <v>-1.6327863499057571E-2</v>
      </c>
      <c r="Y59" s="9">
        <f t="shared" si="21"/>
        <v>0.22094926350244748</v>
      </c>
      <c r="Z59" s="9">
        <f t="shared" si="22"/>
        <v>0.13081514185266485</v>
      </c>
      <c r="AA59" s="9">
        <f t="shared" si="23"/>
        <v>-8.1586032471236081E-2</v>
      </c>
      <c r="AB59" s="9">
        <f t="shared" si="24"/>
        <v>-0.8179462261094983</v>
      </c>
    </row>
    <row r="60" spans="1:28" ht="15.75" x14ac:dyDescent="0.25">
      <c r="A60" s="7" t="s">
        <v>58</v>
      </c>
      <c r="B60" s="25">
        <v>2.0499999999999998</v>
      </c>
      <c r="C60" s="8">
        <v>2.0499999999999998</v>
      </c>
      <c r="D60" s="8">
        <v>2.0499999999999998</v>
      </c>
      <c r="E60" s="19">
        <v>2.0699999999999998</v>
      </c>
      <c r="F60" s="18">
        <v>2.0699999999999998</v>
      </c>
      <c r="G60" s="17">
        <v>2.0699999999999998</v>
      </c>
      <c r="H60" s="18">
        <v>2.1</v>
      </c>
      <c r="I60" s="17">
        <v>2.1</v>
      </c>
      <c r="J60" s="18">
        <v>2.1</v>
      </c>
      <c r="K60" s="17">
        <v>2.1</v>
      </c>
      <c r="L60" s="18">
        <v>2.1</v>
      </c>
      <c r="M60" s="17">
        <v>2.1</v>
      </c>
      <c r="N60" s="18">
        <v>2.0299999999999998</v>
      </c>
      <c r="O60" s="8">
        <v>2.0499999999999998</v>
      </c>
      <c r="P60" s="9">
        <f t="shared" si="2"/>
        <v>0</v>
      </c>
      <c r="Q60" s="9">
        <f t="shared" si="13"/>
        <v>0</v>
      </c>
      <c r="R60" s="9">
        <f t="shared" si="14"/>
        <v>-0.96618357487923845</v>
      </c>
      <c r="S60" s="9">
        <f t="shared" si="15"/>
        <v>-0.96618357487923845</v>
      </c>
      <c r="T60" s="9">
        <f t="shared" si="16"/>
        <v>-0.96618357487923845</v>
      </c>
      <c r="U60" s="9">
        <f t="shared" si="17"/>
        <v>-2.3809523809523938</v>
      </c>
      <c r="V60" s="9">
        <f t="shared" si="18"/>
        <v>-2.3809523809523938</v>
      </c>
      <c r="W60" s="9">
        <f t="shared" si="19"/>
        <v>-2.3809523809523938</v>
      </c>
      <c r="X60" s="9">
        <f t="shared" si="20"/>
        <v>-2.3809523809523938</v>
      </c>
      <c r="Y60" s="9">
        <f t="shared" si="21"/>
        <v>-2.3809523809523938</v>
      </c>
      <c r="Z60" s="9">
        <f t="shared" si="22"/>
        <v>-2.3809523809523938</v>
      </c>
      <c r="AA60" s="9">
        <f t="shared" si="23"/>
        <v>0.98522167487683987</v>
      </c>
      <c r="AB60" s="9">
        <f t="shared" si="24"/>
        <v>0</v>
      </c>
    </row>
    <row r="61" spans="1:28" ht="15.75" x14ac:dyDescent="0.25">
      <c r="A61" s="7" t="s">
        <v>59</v>
      </c>
      <c r="B61" s="25">
        <v>9230.1299999999992</v>
      </c>
      <c r="C61" s="8">
        <v>9060.44</v>
      </c>
      <c r="D61" s="8">
        <v>9392.65</v>
      </c>
      <c r="E61" s="16">
        <v>9794.56</v>
      </c>
      <c r="F61" s="17">
        <v>9846.4599999999991</v>
      </c>
      <c r="G61" s="18">
        <v>10017.030000000001</v>
      </c>
      <c r="H61" s="17">
        <v>9768.66</v>
      </c>
      <c r="I61" s="18">
        <v>10011.69</v>
      </c>
      <c r="J61" s="17">
        <v>9942.86</v>
      </c>
      <c r="K61" s="18">
        <v>9786.9500000000007</v>
      </c>
      <c r="L61" s="17">
        <v>9432.06</v>
      </c>
      <c r="M61" s="18">
        <v>9454.06</v>
      </c>
      <c r="N61" s="17">
        <v>9207.2099999999991</v>
      </c>
      <c r="O61" s="8">
        <v>8999.67</v>
      </c>
      <c r="P61" s="9">
        <f t="shared" si="2"/>
        <v>1.8728671013769542</v>
      </c>
      <c r="Q61" s="9">
        <f t="shared" si="13"/>
        <v>-1.7302891090373862</v>
      </c>
      <c r="R61" s="9">
        <f t="shared" si="14"/>
        <v>-5.7626886761630942</v>
      </c>
      <c r="S61" s="9">
        <f t="shared" si="15"/>
        <v>-6.2594069340656517</v>
      </c>
      <c r="T61" s="9">
        <f t="shared" si="16"/>
        <v>-7.8556218759452889</v>
      </c>
      <c r="U61" s="9">
        <f t="shared" si="17"/>
        <v>-5.5128338994294097</v>
      </c>
      <c r="V61" s="9">
        <f t="shared" si="18"/>
        <v>-7.8064742316232554</v>
      </c>
      <c r="W61" s="9">
        <f t="shared" si="19"/>
        <v>-7.1682594344082133</v>
      </c>
      <c r="X61" s="9">
        <f t="shared" si="20"/>
        <v>-5.6894129427451929</v>
      </c>
      <c r="Y61" s="9">
        <f t="shared" si="21"/>
        <v>-2.1408896889968929</v>
      </c>
      <c r="Z61" s="9">
        <f t="shared" si="22"/>
        <v>-2.3686120037317266</v>
      </c>
      <c r="AA61" s="9">
        <f t="shared" si="23"/>
        <v>0.24893534523486949</v>
      </c>
      <c r="AB61" s="9">
        <f t="shared" si="24"/>
        <v>2.5607605612205617</v>
      </c>
    </row>
    <row r="62" spans="1:28" ht="15.75" x14ac:dyDescent="0.25">
      <c r="A62" s="7" t="s">
        <v>60</v>
      </c>
      <c r="B62" s="25">
        <v>19.45</v>
      </c>
      <c r="C62" s="8">
        <v>19.45</v>
      </c>
      <c r="D62" s="8">
        <v>19.55</v>
      </c>
      <c r="E62" s="19">
        <v>19.54</v>
      </c>
      <c r="F62" s="18">
        <v>18.79</v>
      </c>
      <c r="G62" s="17">
        <v>18.78</v>
      </c>
      <c r="H62" s="18">
        <v>18.760000000000002</v>
      </c>
      <c r="I62" s="17">
        <v>18.760000000000002</v>
      </c>
      <c r="J62" s="18">
        <v>18.399999999999999</v>
      </c>
      <c r="K62" s="17">
        <v>18.399999999999999</v>
      </c>
      <c r="L62" s="18">
        <v>18.22</v>
      </c>
      <c r="M62" s="17">
        <v>18.32</v>
      </c>
      <c r="N62" s="18">
        <v>18.14</v>
      </c>
      <c r="O62" s="8">
        <v>18.11</v>
      </c>
      <c r="P62" s="9">
        <f t="shared" si="2"/>
        <v>0</v>
      </c>
      <c r="Q62" s="9">
        <f t="shared" si="13"/>
        <v>-0.51150895140665398</v>
      </c>
      <c r="R62" s="9">
        <f t="shared" si="14"/>
        <v>-0.46059365404298092</v>
      </c>
      <c r="S62" s="9">
        <f t="shared" si="15"/>
        <v>3.5125066524747126</v>
      </c>
      <c r="T62" s="9">
        <f t="shared" si="16"/>
        <v>3.5676251331203161</v>
      </c>
      <c r="U62" s="9">
        <f t="shared" si="17"/>
        <v>3.6780383795309177</v>
      </c>
      <c r="V62" s="9">
        <f t="shared" si="18"/>
        <v>3.6780383795309177</v>
      </c>
      <c r="W62" s="9">
        <f t="shared" si="19"/>
        <v>5.7065217391304373</v>
      </c>
      <c r="X62" s="9">
        <f t="shared" si="20"/>
        <v>5.7065217391304373</v>
      </c>
      <c r="Y62" s="9">
        <f t="shared" si="21"/>
        <v>6.7508232711306277</v>
      </c>
      <c r="Z62" s="9">
        <f t="shared" si="22"/>
        <v>6.1681222707423444</v>
      </c>
      <c r="AA62" s="9">
        <f t="shared" si="23"/>
        <v>7.2216097023153054</v>
      </c>
      <c r="AB62" s="9">
        <f t="shared" si="24"/>
        <v>7.3992269464384464</v>
      </c>
    </row>
    <row r="63" spans="1:28" ht="30" x14ac:dyDescent="0.25">
      <c r="A63" s="7" t="s">
        <v>61</v>
      </c>
      <c r="B63" s="25">
        <v>107.42</v>
      </c>
      <c r="C63" s="8">
        <v>107.56</v>
      </c>
      <c r="D63" s="8">
        <v>107</v>
      </c>
      <c r="E63" s="16">
        <v>106.43</v>
      </c>
      <c r="F63" s="17">
        <v>107.43</v>
      </c>
      <c r="G63" s="18">
        <v>108.9</v>
      </c>
      <c r="H63" s="17">
        <v>107.89</v>
      </c>
      <c r="I63" s="18">
        <v>108.64</v>
      </c>
      <c r="J63" s="17">
        <v>108.65</v>
      </c>
      <c r="K63" s="18">
        <v>108.17</v>
      </c>
      <c r="L63" s="17">
        <v>107.08</v>
      </c>
      <c r="M63" s="18">
        <v>105.87</v>
      </c>
      <c r="N63" s="17">
        <v>104.22</v>
      </c>
      <c r="O63" s="8">
        <v>142.06</v>
      </c>
      <c r="P63" s="9">
        <f t="shared" si="2"/>
        <v>-0.13015991074748001</v>
      </c>
      <c r="Q63" s="9">
        <f t="shared" si="13"/>
        <v>0.39252336448598157</v>
      </c>
      <c r="R63" s="9">
        <f t="shared" si="14"/>
        <v>0.93018885652540462</v>
      </c>
      <c r="S63" s="9">
        <f t="shared" si="15"/>
        <v>-9.3083868565599914E-3</v>
      </c>
      <c r="T63" s="9">
        <f t="shared" si="16"/>
        <v>-1.3590449954086381</v>
      </c>
      <c r="U63" s="9">
        <f t="shared" si="17"/>
        <v>-0.4356288812679594</v>
      </c>
      <c r="V63" s="9">
        <f t="shared" si="18"/>
        <v>-1.1229749631811501</v>
      </c>
      <c r="W63" s="9">
        <f t="shared" si="19"/>
        <v>-1.1320754716981156</v>
      </c>
      <c r="X63" s="9">
        <f t="shared" si="20"/>
        <v>-0.69335305537579472</v>
      </c>
      <c r="Y63" s="9">
        <f t="shared" si="21"/>
        <v>0.31751961150541774</v>
      </c>
      <c r="Z63" s="9">
        <f t="shared" si="22"/>
        <v>1.4640596958533934</v>
      </c>
      <c r="AA63" s="9">
        <f t="shared" si="23"/>
        <v>3.0704279408942767</v>
      </c>
      <c r="AB63" s="9">
        <f t="shared" si="24"/>
        <v>-24.384063071941426</v>
      </c>
    </row>
    <row r="64" spans="1:28" ht="15.75" x14ac:dyDescent="0.25">
      <c r="A64" s="7" t="s">
        <v>62</v>
      </c>
      <c r="B64" s="25">
        <v>225.42</v>
      </c>
      <c r="C64" s="8">
        <v>225.42</v>
      </c>
      <c r="D64" s="8">
        <v>223.86</v>
      </c>
      <c r="E64" s="19">
        <v>224.08</v>
      </c>
      <c r="F64" s="18">
        <v>224.08</v>
      </c>
      <c r="G64" s="17">
        <v>221.85</v>
      </c>
      <c r="H64" s="18">
        <v>213.67</v>
      </c>
      <c r="I64" s="17">
        <v>212.55</v>
      </c>
      <c r="J64" s="18">
        <v>210.24</v>
      </c>
      <c r="K64" s="17">
        <v>208.28</v>
      </c>
      <c r="L64" s="18">
        <v>206.48</v>
      </c>
      <c r="M64" s="17">
        <v>206.02</v>
      </c>
      <c r="N64" s="18">
        <v>206.58</v>
      </c>
      <c r="O64" s="8">
        <v>205.32</v>
      </c>
      <c r="P64" s="9">
        <f t="shared" si="2"/>
        <v>0</v>
      </c>
      <c r="Q64" s="9">
        <f t="shared" si="13"/>
        <v>0.69686411149825744</v>
      </c>
      <c r="R64" s="9">
        <f t="shared" si="14"/>
        <v>0.59800071403068955</v>
      </c>
      <c r="S64" s="9">
        <f t="shared" si="15"/>
        <v>0.59800071403068955</v>
      </c>
      <c r="T64" s="9">
        <f t="shared" si="16"/>
        <v>1.6091954022988517</v>
      </c>
      <c r="U64" s="9">
        <f t="shared" si="17"/>
        <v>5.4991341788739589</v>
      </c>
      <c r="V64" s="9">
        <f t="shared" si="18"/>
        <v>6.0550458715596278</v>
      </c>
      <c r="W64" s="9">
        <f t="shared" si="19"/>
        <v>7.2203196347031735</v>
      </c>
      <c r="X64" s="9">
        <f t="shared" si="20"/>
        <v>8.2293067025158422</v>
      </c>
      <c r="Y64" s="9">
        <f t="shared" si="21"/>
        <v>9.1728012398295249</v>
      </c>
      <c r="Z64" s="9">
        <f t="shared" si="22"/>
        <v>9.4165614988835955</v>
      </c>
      <c r="AA64" s="9">
        <f t="shared" si="23"/>
        <v>9.1199535288992024</v>
      </c>
      <c r="AB64" s="9">
        <f t="shared" si="24"/>
        <v>9.7895967270601858</v>
      </c>
    </row>
    <row r="65" spans="1:28" ht="15.75" x14ac:dyDescent="0.25">
      <c r="A65" s="7" t="s">
        <v>63</v>
      </c>
      <c r="B65" s="25">
        <v>29593.21</v>
      </c>
      <c r="C65" s="8">
        <v>29593.21</v>
      </c>
      <c r="D65" s="8">
        <v>29359.919999999998</v>
      </c>
      <c r="E65" s="16">
        <v>30752.59</v>
      </c>
      <c r="F65" s="17">
        <v>30705.99</v>
      </c>
      <c r="G65" s="18">
        <v>30740.48</v>
      </c>
      <c r="H65" s="17">
        <v>30874.95</v>
      </c>
      <c r="I65" s="18">
        <v>30809.18</v>
      </c>
      <c r="J65" s="17">
        <v>31908.51</v>
      </c>
      <c r="K65" s="18">
        <v>32212.69</v>
      </c>
      <c r="L65" s="17">
        <v>31941.279999999999</v>
      </c>
      <c r="M65" s="18">
        <v>31793.34</v>
      </c>
      <c r="N65" s="17">
        <v>31595.91</v>
      </c>
      <c r="O65" s="8">
        <v>30993.3</v>
      </c>
      <c r="P65" s="9">
        <f t="shared" si="2"/>
        <v>0</v>
      </c>
      <c r="Q65" s="9">
        <f t="shared" si="13"/>
        <v>0.79458663375105232</v>
      </c>
      <c r="R65" s="9">
        <f t="shared" si="14"/>
        <v>-3.770023923188262</v>
      </c>
      <c r="S65" s="9">
        <f t="shared" si="15"/>
        <v>-3.6239834638127775</v>
      </c>
      <c r="T65" s="9">
        <f t="shared" si="16"/>
        <v>-3.7321147880579559</v>
      </c>
      <c r="U65" s="9">
        <f t="shared" si="17"/>
        <v>-4.1513913382855776</v>
      </c>
      <c r="V65" s="9">
        <f t="shared" si="18"/>
        <v>-3.9467782005233545</v>
      </c>
      <c r="W65" s="9">
        <f t="shared" si="19"/>
        <v>-7.2560580233925123</v>
      </c>
      <c r="X65" s="9">
        <f t="shared" si="20"/>
        <v>-8.1318263082033866</v>
      </c>
      <c r="Y65" s="9">
        <f t="shared" si="21"/>
        <v>-7.3512082170783373</v>
      </c>
      <c r="Z65" s="9">
        <f t="shared" si="22"/>
        <v>-6.9200971020974862</v>
      </c>
      <c r="AA65" s="9">
        <f t="shared" si="23"/>
        <v>-6.3384786195428546</v>
      </c>
      <c r="AB65" s="9">
        <f t="shared" si="24"/>
        <v>-4.517395695198644</v>
      </c>
    </row>
    <row r="66" spans="1:28" ht="15.75" x14ac:dyDescent="0.25">
      <c r="A66" s="7" t="s">
        <v>64</v>
      </c>
      <c r="B66" s="25">
        <v>11355.4</v>
      </c>
      <c r="C66" s="8">
        <v>11355.4</v>
      </c>
      <c r="D66" s="8">
        <v>11664.95</v>
      </c>
      <c r="E66" s="20">
        <v>11412.47</v>
      </c>
      <c r="F66" s="18">
        <v>12047.23</v>
      </c>
      <c r="G66" s="21">
        <v>12047.23</v>
      </c>
      <c r="H66" s="18">
        <v>11700.54</v>
      </c>
      <c r="I66" s="21">
        <v>12276.83</v>
      </c>
      <c r="J66" s="18">
        <v>12513.27</v>
      </c>
      <c r="K66" s="21">
        <v>12919.83</v>
      </c>
      <c r="L66" s="18">
        <v>13625.61</v>
      </c>
      <c r="M66" s="21">
        <v>14385.23</v>
      </c>
      <c r="N66" s="18">
        <v>15277.94</v>
      </c>
      <c r="O66" s="8">
        <v>14976.57</v>
      </c>
      <c r="P66" s="9">
        <f t="shared" si="2"/>
        <v>0</v>
      </c>
      <c r="Q66" s="9">
        <f t="shared" si="13"/>
        <v>-2.653676183781343</v>
      </c>
      <c r="R66" s="9">
        <f t="shared" si="14"/>
        <v>-0.5000670319396221</v>
      </c>
      <c r="S66" s="9">
        <f t="shared" si="15"/>
        <v>-5.7426478949932971</v>
      </c>
      <c r="T66" s="9">
        <f t="shared" si="16"/>
        <v>-5.7426478949932971</v>
      </c>
      <c r="U66" s="9">
        <f t="shared" si="17"/>
        <v>-2.949778386296714</v>
      </c>
      <c r="V66" s="9">
        <f t="shared" si="18"/>
        <v>-7.5054391076523927</v>
      </c>
      <c r="W66" s="9">
        <f t="shared" si="19"/>
        <v>-9.253136869898924</v>
      </c>
      <c r="X66" s="9">
        <f t="shared" si="20"/>
        <v>-12.108750656935896</v>
      </c>
      <c r="Y66" s="9">
        <f t="shared" si="21"/>
        <v>-16.661345803967691</v>
      </c>
      <c r="Z66" s="9">
        <f t="shared" si="22"/>
        <v>-21.062089379175717</v>
      </c>
      <c r="AA66" s="9">
        <f t="shared" si="23"/>
        <v>-25.674534655850195</v>
      </c>
      <c r="AB66" s="9">
        <f t="shared" si="24"/>
        <v>-24.178900776345984</v>
      </c>
    </row>
    <row r="67" spans="1:28" x14ac:dyDescent="0.25">
      <c r="A67" s="10"/>
      <c r="B67" s="11"/>
      <c r="C67" s="11"/>
      <c r="D67" s="11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</row>
    <row r="68" spans="1:28" x14ac:dyDescent="0.25">
      <c r="A68" s="12" t="s">
        <v>65</v>
      </c>
      <c r="H68" s="13"/>
      <c r="I68" s="13"/>
      <c r="J68" s="13"/>
      <c r="K68" s="3"/>
    </row>
    <row r="69" spans="1:28" x14ac:dyDescent="0.25">
      <c r="A69" s="14" t="s">
        <v>66</v>
      </c>
      <c r="H69" s="13"/>
      <c r="I69" s="13"/>
      <c r="J69" s="13"/>
      <c r="K69" s="3"/>
    </row>
    <row r="70" spans="1:28" x14ac:dyDescent="0.25">
      <c r="A70" s="15" t="s">
        <v>67</v>
      </c>
      <c r="H70" s="13"/>
      <c r="I70" s="13"/>
      <c r="J70" s="13"/>
      <c r="K70" s="3"/>
    </row>
    <row r="71" spans="1:28" x14ac:dyDescent="0.25">
      <c r="A71" s="10"/>
      <c r="H71" s="13"/>
      <c r="I71" s="13"/>
      <c r="J71" s="13"/>
      <c r="K71" s="3"/>
    </row>
  </sheetData>
  <mergeCells count="1">
    <mergeCell ref="A1:AB1"/>
  </mergeCells>
  <conditionalFormatting sqref="P3:AB67">
    <cfRule type="cellIs" dxfId="5" priority="6" operator="lessThan">
      <formula>0</formula>
    </cfRule>
  </conditionalFormatting>
  <conditionalFormatting sqref="P3:AB67">
    <cfRule type="cellIs" dxfId="4" priority="5" operator="greaterThan">
      <formula>10</formula>
    </cfRule>
  </conditionalFormatting>
  <conditionalFormatting sqref="P3:AB67">
    <cfRule type="cellIs" dxfId="3" priority="4" operator="between">
      <formula>0</formula>
      <formula>9.99</formula>
    </cfRule>
  </conditionalFormatting>
  <conditionalFormatting sqref="P3:AB67">
    <cfRule type="cellIs" dxfId="2" priority="3" operator="between">
      <formula>0.01</formula>
      <formula>9.99</formula>
    </cfRule>
  </conditionalFormatting>
  <conditionalFormatting sqref="P3:AB67">
    <cfRule type="cellIs" dxfId="1" priority="2" operator="equal">
      <formula>0</formula>
    </cfRule>
  </conditionalFormatting>
  <conditionalFormatting sqref="P3:AB67">
    <cfRule type="cellIs" dxfId="0" priority="1" operator="between">
      <formula>0.0001</formula>
      <formula>10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Барият А. Кандаурова</dc:creator>
  <cp:lastModifiedBy>Фатима Г. Магомедова</cp:lastModifiedBy>
  <cp:revision>3</cp:revision>
  <dcterms:created xsi:type="dcterms:W3CDTF">2023-09-28T07:52:13Z</dcterms:created>
  <dcterms:modified xsi:type="dcterms:W3CDTF">2024-12-12T07:29:18Z</dcterms:modified>
</cp:coreProperties>
</file>