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6DBFAE17-72D2-4A2A-9B55-F09AD6A428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1" l="1"/>
  <c r="AB3" i="1"/>
  <c r="P3" i="1"/>
  <c r="Q3" i="1"/>
  <c r="R3" i="1"/>
  <c r="S3" i="1"/>
  <c r="T3" i="1"/>
  <c r="U3" i="1"/>
  <c r="V3" i="1"/>
  <c r="W3" i="1"/>
  <c r="X3" i="1"/>
  <c r="Z3" i="1"/>
  <c r="AA3" i="1"/>
  <c r="C67" i="1"/>
  <c r="Q67" i="1" l="1"/>
  <c r="E67" i="1"/>
  <c r="F67" i="1"/>
  <c r="G67" i="1"/>
  <c r="H67" i="1"/>
  <c r="I67" i="1"/>
  <c r="J67" i="1"/>
  <c r="K67" i="1"/>
  <c r="L67" i="1"/>
  <c r="M67" i="1"/>
  <c r="N67" i="1"/>
  <c r="O67" i="1"/>
  <c r="D67" i="1"/>
  <c r="B67" i="1"/>
  <c r="P67" i="1" s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<sst xmlns="http://schemas.openxmlformats.org/spreadsheetml/2006/main" count="81" uniqueCount="81">
  <si>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</si>
  <si>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</si>
  <si>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</si>
  <si>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</si>
  <si>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</si>
  <si>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</si>
  <si>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</si>
  <si>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</si>
  <si>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</si>
  <si>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</si>
  <si>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</si>
  <si>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</si>
  <si>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</si>
  <si>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</si>
  <si>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</si>
  <si>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</si>
  <si>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</si>
  <si>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</si>
  <si>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</si>
  <si>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</si>
  <si>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</si>
  <si>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</si>
  <si>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</si>
  <si>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</si>
  <si>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</si>
  <si>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</si>
  <si>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</si>
  <si>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</si>
  <si>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</si>
  <si>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</si>
  <si>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</si>
  <si>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</si>
  <si>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</si>
  <si>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</si>
  <si>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</si>
  <si>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</si>
  <si>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</si>
  <si>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</si>
  <si>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</si>
  <si>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</si>
  <si>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</si>
  <si>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</si>
  <si>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</si>
  <si>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</si>
  <si>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</si>
  <si>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</si>
  <si>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</si>
  <si>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</si>
  <si>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</si>
  <si>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</si>
  <si>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</si>
  <si>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</si>
  <si>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</si>
  <si>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</si>
  <si>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</si>
  <si>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</si>
  <si>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</si>
  <si>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</si>
  <si>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</si>
  <si>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</si>
  <si>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</si>
  <si>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</si>
  <si>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</si>
  <si>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</si>
  <si>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</si>
  <si>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</si>
  <si>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</si>
  <si>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</si>
  <si>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(7 октября и 30 сентября)</t>
  </si>
  <si>
    <t>Динамика цен за  1 месяц в %  (7 октября  и 2 сентября)</t>
  </si>
  <si>
    <t>Динамика цен за  2 месяц0 в %  (7 октября и 5 августа)</t>
  </si>
  <si>
    <t>Динамика цен  за 3 месяца в %  (7 октября  и 1 июня)</t>
  </si>
  <si>
    <t>Динамика цен за 4 месяца в %  (7 октября  и 3 июля)</t>
  </si>
  <si>
    <t>Динамика цен за 5 месяца в %  (7 октября  и 2 мая)</t>
  </si>
  <si>
    <t>Динамика цен за 6 месяцев в %    (7 октября и 1 апреля )</t>
  </si>
  <si>
    <t>Динамика цен за 7 месяцев в %    (7 октября и 4 марта  )</t>
  </si>
  <si>
    <t>Динамика цен за 8 месяцев в %    (7 октября и  5 февраля )</t>
  </si>
  <si>
    <t>Динамика цен за 9 месяцев в %   (7 октября и 9 января)</t>
  </si>
  <si>
    <t>Динамика цен за 10 месяцев в %   (7 октября и 4 декабря 2023 года)</t>
  </si>
  <si>
    <t>Динамика цен за 11 месяцев в %   (7 октября и 6 ноября 2023 года)</t>
  </si>
  <si>
    <t>Динамика цен за 12 месяцев в %   (7 октября и 2 окттября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</si>
</sst>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6" x14ac:knownFonts="1">
    <font>
      <sz val="11"/>
      <color theme="1"/>
      <name val="Calibri"/>
      <scheme val="minor"/>
    </font>
    <font>
      <sz val="10"/>
      <name val="Arial"/>
    </font>
    <font>
      <b/>
      <sz val="14"/>
      <color theme="1"/>
      <name val="Times New Roman"/>
    </font>
    <font>
      <sz val="11.5"/>
      <color theme="1"/>
      <name val="Times New Roman"/>
    </font>
    <font>
      <sz val="11"/>
      <color theme="1"/>
      <name val="Calibri"/>
      <scheme val="minor"/>
    </font>
    <font>
      <sz val="11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2" borderId="3" xfId="0" applyNumberForma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right" indent="1"/>
    </xf>
    <xf numFmtId="2" fontId="3" fillId="0" borderId="2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2" fontId="3" fillId="0" borderId="3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left" indent="1"/>
    </xf>
    <xf numFmtId="2" fontId="3" fillId="0" borderId="5" xfId="0" applyNumberFormat="1" applyFont="1" applyBorder="1" applyAlignment="1">
      <alignment horizontal="right" indent="1"/>
    </xf>
    <xf numFmtId="2" fontId="3" fillId="0" borderId="6" xfId="0" applyNumberFormat="1" applyFont="1" applyBorder="1" applyAlignment="1">
      <alignment horizontal="left" indent="1"/>
    </xf>
    <xf numFmtId="2" fontId="3" fillId="0" borderId="7" xfId="0" applyNumberFormat="1" applyFont="1" applyBorder="1" applyAlignment="1">
      <alignment horizontal="left" indent="1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5" fillId="0" borderId="2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topLeftCell="C1" zoomScale="80" workbookViewId="0">
      <selection activeCell="Y3" sqref="Y3:Y66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0" x14ac:dyDescent="0.25">
      <c r="A2" s="4"/>
      <c r="B2" s="5">
        <v>45572</v>
      </c>
      <c r="C2" s="6">
        <v>45565</v>
      </c>
      <c r="D2" s="6">
        <v>45537</v>
      </c>
      <c r="E2" s="6">
        <v>45509</v>
      </c>
      <c r="F2" s="6">
        <v>45474</v>
      </c>
      <c r="G2" s="6">
        <v>45446</v>
      </c>
      <c r="H2" s="6">
        <v>45414</v>
      </c>
      <c r="I2" s="6">
        <v>45383</v>
      </c>
      <c r="J2" s="6">
        <v>45355</v>
      </c>
      <c r="K2" s="6">
        <v>45327</v>
      </c>
      <c r="L2" s="6">
        <v>45300</v>
      </c>
      <c r="M2" s="6">
        <v>45264</v>
      </c>
      <c r="N2" s="6">
        <v>45236</v>
      </c>
      <c r="O2" s="7">
        <v>45201</v>
      </c>
      <c r="P2" s="8" t="s">
        <v>68</v>
      </c>
      <c r="Q2" s="8" t="s">
        <v>69</v>
      </c>
      <c r="R2" s="8" t="s">
        <v>70</v>
      </c>
      <c r="S2" s="8" t="s">
        <v>71</v>
      </c>
      <c r="T2" s="8" t="s">
        <v>72</v>
      </c>
      <c r="U2" s="8" t="s">
        <v>73</v>
      </c>
      <c r="V2" s="8" t="s">
        <v>74</v>
      </c>
      <c r="W2" s="8" t="s">
        <v>75</v>
      </c>
      <c r="X2" s="8" t="s">
        <v>76</v>
      </c>
      <c r="Y2" s="8" t="s">
        <v>77</v>
      </c>
      <c r="Z2" s="8" t="s">
        <v>78</v>
      </c>
      <c r="AA2" s="8" t="s">
        <v>79</v>
      </c>
      <c r="AB2" s="8" t="s">
        <v>80</v>
      </c>
    </row>
    <row r="3" spans="1:28" x14ac:dyDescent="0.25">
      <c r="A3" s="9" t="s">
        <v>1</v>
      </c>
      <c r="B3" s="25">
        <v>549.88</v>
      </c>
      <c r="C3" s="11">
        <v>546.92999999999995</v>
      </c>
      <c r="D3" s="10">
        <v>540.04999999999995</v>
      </c>
      <c r="E3" s="11">
        <v>541.11</v>
      </c>
      <c r="F3" s="12">
        <v>539.91</v>
      </c>
      <c r="G3" s="11">
        <v>536.02</v>
      </c>
      <c r="H3" s="12">
        <v>533.97</v>
      </c>
      <c r="I3" s="11">
        <v>520.74</v>
      </c>
      <c r="J3" s="12">
        <v>507.44</v>
      </c>
      <c r="K3" s="11">
        <v>504.64</v>
      </c>
      <c r="L3" s="12">
        <v>489.11</v>
      </c>
      <c r="M3" s="11">
        <v>481.8</v>
      </c>
      <c r="N3" s="12">
        <v>480.74</v>
      </c>
      <c r="O3" s="11">
        <v>470.27</v>
      </c>
      <c r="P3" s="13">
        <f t="shared" ref="P3:P66" si="0">(B3/C3)*100-100</f>
        <v>0.53937432578210576</v>
      </c>
      <c r="Q3" s="13">
        <f t="shared" ref="Q3:Q9" si="1">(B3/D3)*100-100</f>
        <v>1.8202018331636083</v>
      </c>
      <c r="R3" s="13">
        <f t="shared" ref="R3:R9" si="2">(B3/E3)*100-100</f>
        <v>1.6207425477259676</v>
      </c>
      <c r="S3" s="13">
        <f t="shared" ref="S3:S9" si="3">(B3/F3)*100-100</f>
        <v>1.8466040636402283</v>
      </c>
      <c r="T3" s="13">
        <f t="shared" ref="T3:T9" si="4">(B3/G3)*100-100</f>
        <v>2.5857244132681672</v>
      </c>
      <c r="U3" s="13">
        <f t="shared" ref="U3:U9" si="5">(B3/H3)*100-100</f>
        <v>2.979568140532237</v>
      </c>
      <c r="V3" s="13">
        <f t="shared" ref="V3:V9" si="6">(B3/I3)*100-100</f>
        <v>5.5958827821945647</v>
      </c>
      <c r="W3" s="13">
        <f t="shared" ref="W3:W9" si="7">(B3/J3)*100-100</f>
        <v>8.3635503704871468</v>
      </c>
      <c r="X3" s="13">
        <f t="shared" ref="X3:X9" si="8">(B3/K3)*100-100</f>
        <v>8.9648065948002511</v>
      </c>
      <c r="Y3" s="13">
        <f>(B3/L3)*100-100</f>
        <v>12.424607961399275</v>
      </c>
      <c r="Z3" s="13">
        <f t="shared" ref="Z3:Z9" si="9">(B3/M3)*100-100</f>
        <v>14.130344541303444</v>
      </c>
      <c r="AA3" s="13">
        <f t="shared" ref="AA3:AA9" si="10">(B3/N3)*100-100</f>
        <v>14.381994425261041</v>
      </c>
      <c r="AB3" s="13">
        <f>(B3/O3)*100-100</f>
        <v>16.928572947455706</v>
      </c>
    </row>
    <row r="4" spans="1:28" x14ac:dyDescent="0.25">
      <c r="A4" s="9" t="s">
        <v>2</v>
      </c>
      <c r="B4" s="25">
        <v>501.23</v>
      </c>
      <c r="C4" s="11">
        <v>501.23</v>
      </c>
      <c r="D4" s="14">
        <v>501.23</v>
      </c>
      <c r="E4" s="12">
        <v>499.97</v>
      </c>
      <c r="F4" s="11">
        <v>499.97</v>
      </c>
      <c r="G4" s="12">
        <v>499.97</v>
      </c>
      <c r="H4" s="11">
        <v>498.25</v>
      </c>
      <c r="I4" s="12">
        <v>492.77</v>
      </c>
      <c r="J4" s="11">
        <v>476.98</v>
      </c>
      <c r="K4" s="12">
        <v>476.98</v>
      </c>
      <c r="L4" s="11">
        <v>453.3</v>
      </c>
      <c r="M4" s="12">
        <v>453.31</v>
      </c>
      <c r="N4" s="15">
        <v>461.2</v>
      </c>
      <c r="O4" s="11">
        <v>452.88</v>
      </c>
      <c r="P4" s="13">
        <f t="shared" si="0"/>
        <v>0</v>
      </c>
      <c r="Q4" s="13">
        <f t="shared" si="1"/>
        <v>0</v>
      </c>
      <c r="R4" s="13">
        <f t="shared" si="2"/>
        <v>0.2520151209072452</v>
      </c>
      <c r="S4" s="13">
        <f t="shared" si="3"/>
        <v>0.2520151209072452</v>
      </c>
      <c r="T4" s="13">
        <f t="shared" si="4"/>
        <v>0.2520151209072452</v>
      </c>
      <c r="U4" s="13">
        <f t="shared" si="5"/>
        <v>0.59809332664325154</v>
      </c>
      <c r="V4" s="13">
        <f t="shared" si="6"/>
        <v>1.7168252937475899</v>
      </c>
      <c r="W4" s="13">
        <f t="shared" si="7"/>
        <v>5.0840706109270855</v>
      </c>
      <c r="X4" s="13">
        <f t="shared" si="8"/>
        <v>5.0840706109270855</v>
      </c>
      <c r="Y4" s="13">
        <f t="shared" ref="Y3:Y9" si="11">(B4/L4)*100-100</f>
        <v>10.573571586146045</v>
      </c>
      <c r="Z4" s="13">
        <f t="shared" si="9"/>
        <v>10.57113233769384</v>
      </c>
      <c r="AA4" s="13">
        <f t="shared" si="10"/>
        <v>8.6795316565481357</v>
      </c>
      <c r="AB4" s="13">
        <f t="shared" ref="AB3:AB9" si="12">(B4/O4)*100-100</f>
        <v>10.676117293764364</v>
      </c>
    </row>
    <row r="5" spans="1:28" x14ac:dyDescent="0.25">
      <c r="A5" s="9" t="s">
        <v>3</v>
      </c>
      <c r="B5" s="25">
        <v>730.54</v>
      </c>
      <c r="C5" s="11">
        <v>727.84</v>
      </c>
      <c r="D5" s="10">
        <v>722.96</v>
      </c>
      <c r="E5" s="11">
        <v>727.34</v>
      </c>
      <c r="F5" s="12">
        <v>732.47</v>
      </c>
      <c r="G5" s="11">
        <v>739.3</v>
      </c>
      <c r="H5" s="12">
        <v>747</v>
      </c>
      <c r="I5" s="11">
        <v>632.84</v>
      </c>
      <c r="J5" s="12">
        <v>615.55999999999995</v>
      </c>
      <c r="K5" s="11">
        <v>603.59</v>
      </c>
      <c r="L5" s="12">
        <v>594.89</v>
      </c>
      <c r="M5" s="11">
        <v>593.84</v>
      </c>
      <c r="N5" s="12">
        <v>597.77</v>
      </c>
      <c r="O5" s="11">
        <v>578.46</v>
      </c>
      <c r="P5" s="13">
        <f t="shared" si="0"/>
        <v>0.37096065069243878</v>
      </c>
      <c r="Q5" s="13">
        <f t="shared" si="1"/>
        <v>1.0484674117516875</v>
      </c>
      <c r="R5" s="13">
        <f t="shared" si="2"/>
        <v>0.43995930376439674</v>
      </c>
      <c r="S5" s="13">
        <f t="shared" si="3"/>
        <v>-0.26349202015100559</v>
      </c>
      <c r="T5" s="13">
        <f t="shared" si="4"/>
        <v>-1.1849046395238787</v>
      </c>
      <c r="U5" s="13">
        <f t="shared" si="5"/>
        <v>-2.2034805890227602</v>
      </c>
      <c r="V5" s="13">
        <f t="shared" si="6"/>
        <v>15.438341444914983</v>
      </c>
      <c r="W5" s="13">
        <f t="shared" si="7"/>
        <v>18.67892650594581</v>
      </c>
      <c r="X5" s="13">
        <f t="shared" si="8"/>
        <v>21.032488941168666</v>
      </c>
      <c r="Y5" s="13">
        <f t="shared" si="11"/>
        <v>22.802534922422637</v>
      </c>
      <c r="Z5" s="13">
        <f t="shared" si="9"/>
        <v>23.019668597602021</v>
      </c>
      <c r="AA5" s="13">
        <f t="shared" si="10"/>
        <v>22.210883784733255</v>
      </c>
      <c r="AB5" s="13">
        <f t="shared" si="12"/>
        <v>26.290495453445345</v>
      </c>
    </row>
    <row r="6" spans="1:28" x14ac:dyDescent="0.25">
      <c r="A6" s="9" t="s">
        <v>4</v>
      </c>
      <c r="B6" s="25">
        <v>259.26</v>
      </c>
      <c r="C6" s="11">
        <v>259.26</v>
      </c>
      <c r="D6" s="14">
        <v>246.34</v>
      </c>
      <c r="E6" s="12">
        <v>238.63</v>
      </c>
      <c r="F6" s="11">
        <v>245.55</v>
      </c>
      <c r="G6" s="12">
        <v>253.9</v>
      </c>
      <c r="H6" s="11">
        <v>248.38</v>
      </c>
      <c r="I6" s="12">
        <v>257.06</v>
      </c>
      <c r="J6" s="11">
        <v>245.01</v>
      </c>
      <c r="K6" s="12">
        <v>228.9</v>
      </c>
      <c r="L6" s="11">
        <v>233.87</v>
      </c>
      <c r="M6" s="12">
        <v>228.77</v>
      </c>
      <c r="N6" s="15">
        <v>259.66000000000003</v>
      </c>
      <c r="O6" s="11">
        <v>271.04000000000002</v>
      </c>
      <c r="P6" s="13">
        <f t="shared" si="0"/>
        <v>0</v>
      </c>
      <c r="Q6" s="13">
        <f t="shared" si="1"/>
        <v>5.2447836323780166</v>
      </c>
      <c r="R6" s="13">
        <f t="shared" si="2"/>
        <v>8.6451829191635596</v>
      </c>
      <c r="S6" s="13">
        <f t="shared" si="3"/>
        <v>5.5833842394624327</v>
      </c>
      <c r="T6" s="13">
        <f t="shared" si="4"/>
        <v>2.1110673493501366</v>
      </c>
      <c r="U6" s="13">
        <f t="shared" si="5"/>
        <v>4.3803848941138597</v>
      </c>
      <c r="V6" s="13">
        <f t="shared" si="6"/>
        <v>0.85583132342644319</v>
      </c>
      <c r="W6" s="13">
        <f t="shared" si="7"/>
        <v>5.8160891392188034</v>
      </c>
      <c r="X6" s="13">
        <f t="shared" si="8"/>
        <v>13.263433813892519</v>
      </c>
      <c r="Y6" s="13">
        <f t="shared" si="11"/>
        <v>10.856458716380885</v>
      </c>
      <c r="Z6" s="13">
        <f t="shared" si="9"/>
        <v>13.327796476810775</v>
      </c>
      <c r="AA6" s="13">
        <f t="shared" si="10"/>
        <v>-0.15404760070862267</v>
      </c>
      <c r="AB6" s="13">
        <f t="shared" si="12"/>
        <v>-4.346221959858326</v>
      </c>
    </row>
    <row r="7" spans="1:28" x14ac:dyDescent="0.25">
      <c r="A7" s="9" t="s">
        <v>5</v>
      </c>
      <c r="B7" s="25">
        <v>472.26</v>
      </c>
      <c r="C7" s="11">
        <v>466.91</v>
      </c>
      <c r="D7" s="10">
        <v>465.49</v>
      </c>
      <c r="E7" s="11">
        <v>463.26</v>
      </c>
      <c r="F7" s="12">
        <v>457.8</v>
      </c>
      <c r="G7" s="11">
        <v>451.65</v>
      </c>
      <c r="H7" s="12">
        <v>444.09</v>
      </c>
      <c r="I7" s="11">
        <v>438.51</v>
      </c>
      <c r="J7" s="12">
        <v>435.79</v>
      </c>
      <c r="K7" s="11">
        <v>431.97</v>
      </c>
      <c r="L7" s="12">
        <v>435.48</v>
      </c>
      <c r="M7" s="11">
        <v>428.66</v>
      </c>
      <c r="N7" s="12">
        <v>418.73</v>
      </c>
      <c r="O7" s="11">
        <v>411.3</v>
      </c>
      <c r="P7" s="13">
        <f t="shared" si="0"/>
        <v>1.1458311023537533</v>
      </c>
      <c r="Q7" s="13">
        <f t="shared" si="1"/>
        <v>1.4543814045414365</v>
      </c>
      <c r="R7" s="13">
        <f t="shared" si="2"/>
        <v>1.942753529335576</v>
      </c>
      <c r="S7" s="13">
        <f t="shared" si="3"/>
        <v>3.1585845347313182</v>
      </c>
      <c r="T7" s="13">
        <f t="shared" si="4"/>
        <v>4.5632680172700049</v>
      </c>
      <c r="U7" s="13">
        <f t="shared" si="5"/>
        <v>6.3433087887590318</v>
      </c>
      <c r="V7" s="13">
        <f t="shared" si="6"/>
        <v>7.6965177533009523</v>
      </c>
      <c r="W7" s="13">
        <f t="shared" si="7"/>
        <v>8.3687096996259527</v>
      </c>
      <c r="X7" s="13">
        <f t="shared" si="8"/>
        <v>9.3270365997638578</v>
      </c>
      <c r="Y7" s="13">
        <f t="shared" si="11"/>
        <v>8.4458528520253537</v>
      </c>
      <c r="Z7" s="13">
        <f t="shared" si="9"/>
        <v>10.17123127886903</v>
      </c>
      <c r="AA7" s="13">
        <f t="shared" si="10"/>
        <v>12.783894156138786</v>
      </c>
      <c r="AB7" s="13">
        <f t="shared" si="12"/>
        <v>14.821298322392408</v>
      </c>
    </row>
    <row r="8" spans="1:28" ht="30" x14ac:dyDescent="0.25">
      <c r="A8" s="9" t="s">
        <v>6</v>
      </c>
      <c r="B8" s="25">
        <v>614.25</v>
      </c>
      <c r="C8" s="11">
        <v>611.22</v>
      </c>
      <c r="D8" s="14">
        <v>604.25</v>
      </c>
      <c r="E8" s="12">
        <v>604.25</v>
      </c>
      <c r="F8" s="11">
        <v>599.52</v>
      </c>
      <c r="G8" s="12">
        <v>599.52</v>
      </c>
      <c r="H8" s="11">
        <v>598.6</v>
      </c>
      <c r="I8" s="12">
        <v>595.72</v>
      </c>
      <c r="J8" s="11">
        <v>594.16999999999996</v>
      </c>
      <c r="K8" s="12">
        <v>590.16</v>
      </c>
      <c r="L8" s="11">
        <v>582.39</v>
      </c>
      <c r="M8" s="12">
        <v>600.07000000000005</v>
      </c>
      <c r="N8" s="15">
        <v>595.15</v>
      </c>
      <c r="O8" s="11">
        <v>584.38</v>
      </c>
      <c r="P8" s="13">
        <f t="shared" si="0"/>
        <v>0.49572985177186979</v>
      </c>
      <c r="Q8" s="13">
        <f t="shared" si="1"/>
        <v>1.6549441456350991</v>
      </c>
      <c r="R8" s="13">
        <f t="shared" si="2"/>
        <v>1.6549441456350991</v>
      </c>
      <c r="S8" s="13">
        <f t="shared" si="3"/>
        <v>2.4569655724579604</v>
      </c>
      <c r="T8" s="13">
        <f t="shared" si="4"/>
        <v>2.4569655724579604</v>
      </c>
      <c r="U8" s="13">
        <f t="shared" si="5"/>
        <v>2.6144336785833673</v>
      </c>
      <c r="V8" s="13">
        <f t="shared" si="6"/>
        <v>3.1105217216141625</v>
      </c>
      <c r="W8" s="13">
        <f t="shared" si="7"/>
        <v>3.3795041823047285</v>
      </c>
      <c r="X8" s="13">
        <f t="shared" si="8"/>
        <v>4.0819438796258538</v>
      </c>
      <c r="Y8" s="13">
        <f t="shared" si="11"/>
        <v>5.4705609643022797</v>
      </c>
      <c r="Z8" s="13">
        <f t="shared" si="9"/>
        <v>2.3630576432749422</v>
      </c>
      <c r="AA8" s="13">
        <f t="shared" si="10"/>
        <v>3.2092749726959653</v>
      </c>
      <c r="AB8" s="13">
        <f t="shared" si="12"/>
        <v>5.1114001163626455</v>
      </c>
    </row>
    <row r="9" spans="1:28" x14ac:dyDescent="0.25">
      <c r="A9" s="9" t="s">
        <v>7</v>
      </c>
      <c r="B9" s="25">
        <v>500.18</v>
      </c>
      <c r="C9" s="11">
        <v>500.18</v>
      </c>
      <c r="D9" s="10">
        <v>494.89</v>
      </c>
      <c r="E9" s="11">
        <v>494.69</v>
      </c>
      <c r="F9" s="12">
        <v>494.06</v>
      </c>
      <c r="G9" s="11">
        <v>490.47</v>
      </c>
      <c r="H9" s="12">
        <v>490.55</v>
      </c>
      <c r="I9" s="11">
        <v>487.74</v>
      </c>
      <c r="J9" s="12">
        <v>483.44</v>
      </c>
      <c r="K9" s="11">
        <v>478.46</v>
      </c>
      <c r="L9" s="12">
        <v>469.07</v>
      </c>
      <c r="M9" s="11">
        <v>468.06</v>
      </c>
      <c r="N9" s="12">
        <v>465.11</v>
      </c>
      <c r="O9" s="11">
        <v>452.75</v>
      </c>
      <c r="P9" s="13">
        <f t="shared" si="0"/>
        <v>0</v>
      </c>
      <c r="Q9" s="13">
        <f t="shared" si="1"/>
        <v>1.0689244074440865</v>
      </c>
      <c r="R9" s="13">
        <f t="shared" si="2"/>
        <v>1.1097859265398569</v>
      </c>
      <c r="S9" s="13">
        <f t="shared" si="3"/>
        <v>1.2387159454317214</v>
      </c>
      <c r="T9" s="13">
        <f t="shared" si="4"/>
        <v>1.9797337247945848</v>
      </c>
      <c r="U9" s="13">
        <f t="shared" si="5"/>
        <v>1.9631026398939895</v>
      </c>
      <c r="V9" s="13">
        <f t="shared" si="6"/>
        <v>2.5505392217164911</v>
      </c>
      <c r="W9" s="13">
        <f t="shared" si="7"/>
        <v>3.462684097302656</v>
      </c>
      <c r="X9" s="13">
        <f t="shared" si="8"/>
        <v>4.5395644358985123</v>
      </c>
      <c r="Y9" s="13">
        <f t="shared" si="11"/>
        <v>6.6322723687296019</v>
      </c>
      <c r="Z9" s="13">
        <f t="shared" si="9"/>
        <v>6.8623680724693372</v>
      </c>
      <c r="AA9" s="13">
        <f t="shared" si="10"/>
        <v>7.540151792049187</v>
      </c>
      <c r="AB9" s="13">
        <f t="shared" si="12"/>
        <v>10.47598012147985</v>
      </c>
    </row>
    <row r="10" spans="1:28" ht="30" x14ac:dyDescent="0.25">
      <c r="A10" s="9" t="s">
        <v>8</v>
      </c>
      <c r="B10" s="25">
        <v>1063.52</v>
      </c>
      <c r="C10" s="11">
        <v>1059.1400000000001</v>
      </c>
      <c r="D10" s="14">
        <v>1059.1400000000001</v>
      </c>
      <c r="E10" s="12">
        <v>1059.1400000000001</v>
      </c>
      <c r="F10" s="11">
        <v>1059.1400000000001</v>
      </c>
      <c r="G10" s="12">
        <v>1052.54</v>
      </c>
      <c r="H10" s="11">
        <v>969.03</v>
      </c>
      <c r="I10" s="12">
        <v>969.03</v>
      </c>
      <c r="J10" s="11">
        <v>967.05</v>
      </c>
      <c r="K10" s="12">
        <v>967.05</v>
      </c>
      <c r="L10" s="11">
        <v>956.41</v>
      </c>
      <c r="M10" s="12">
        <v>956.37</v>
      </c>
      <c r="N10" s="15">
        <v>943.7</v>
      </c>
      <c r="O10" s="11">
        <v>922.65</v>
      </c>
      <c r="P10" s="13">
        <f t="shared" si="0"/>
        <v>0.41354306323997037</v>
      </c>
      <c r="Q10" s="13">
        <f t="shared" ref="Q10:Q66" si="13">(B10/D10)*100-100</f>
        <v>0.41354306323997037</v>
      </c>
      <c r="R10" s="13">
        <f t="shared" ref="R10:R66" si="14">(B10/E10)*100-100</f>
        <v>0.41354306323997037</v>
      </c>
      <c r="S10" s="13">
        <f t="shared" ref="S10:S66" si="15">(B10/F10)*100-100</f>
        <v>0.41354306323997037</v>
      </c>
      <c r="T10" s="13">
        <f t="shared" ref="T10:T66" si="16">(B10/G10)*100-100</f>
        <v>1.0431907575959087</v>
      </c>
      <c r="U10" s="13">
        <f t="shared" ref="U10:U66" si="17">(B10/H10)*100-100</f>
        <v>9.750988101503566</v>
      </c>
      <c r="V10" s="13">
        <f t="shared" ref="V10:V66" si="18">(B10/I10)*100-100</f>
        <v>9.750988101503566</v>
      </c>
      <c r="W10" s="13">
        <f t="shared" ref="W10:W66" si="19">(B10/J10)*100-100</f>
        <v>9.9756992916602059</v>
      </c>
      <c r="X10" s="13">
        <f t="shared" ref="X10:X66" si="20">(B10/K10)*100-100</f>
        <v>9.9756992916602059</v>
      </c>
      <c r="Y10" s="13">
        <f t="shared" ref="Y10:Y66" si="21">(B10/L10)*100-100</f>
        <v>11.199171903263249</v>
      </c>
      <c r="Z10" s="13">
        <f t="shared" ref="Z10:Z66" si="22">(B10/M10)*100-100</f>
        <v>11.203822788251401</v>
      </c>
      <c r="AA10" s="13">
        <f t="shared" ref="AA10:AA66" si="23">(B10/N10)*100-100</f>
        <v>12.69683162021829</v>
      </c>
      <c r="AB10" s="13">
        <f t="shared" ref="AB10:AB66" si="24">(B10/O10)*100-100</f>
        <v>15.267978106540951</v>
      </c>
    </row>
    <row r="11" spans="1:28" x14ac:dyDescent="0.25">
      <c r="A11" s="9" t="s">
        <v>9</v>
      </c>
      <c r="B11" s="25">
        <v>201.35</v>
      </c>
      <c r="C11" s="11">
        <v>201.35</v>
      </c>
      <c r="D11" s="10">
        <v>207.02</v>
      </c>
      <c r="E11" s="11">
        <v>207.96</v>
      </c>
      <c r="F11" s="12">
        <v>206.17</v>
      </c>
      <c r="G11" s="11">
        <v>204.86</v>
      </c>
      <c r="H11" s="12">
        <v>203.7</v>
      </c>
      <c r="I11" s="11">
        <v>201.77</v>
      </c>
      <c r="J11" s="12">
        <v>203.72</v>
      </c>
      <c r="K11" s="11">
        <v>200.99</v>
      </c>
      <c r="L11" s="12">
        <v>200.19</v>
      </c>
      <c r="M11" s="11">
        <v>202.78</v>
      </c>
      <c r="N11" s="12">
        <v>206.49</v>
      </c>
      <c r="O11" s="11">
        <v>206.18</v>
      </c>
      <c r="P11" s="13">
        <f t="shared" si="0"/>
        <v>0</v>
      </c>
      <c r="Q11" s="13">
        <f t="shared" si="13"/>
        <v>-2.7388658100666703</v>
      </c>
      <c r="R11" s="13">
        <f t="shared" si="14"/>
        <v>-3.1784958645893511</v>
      </c>
      <c r="S11" s="13">
        <f t="shared" si="15"/>
        <v>-2.3378765096764766</v>
      </c>
      <c r="T11" s="13">
        <f t="shared" si="16"/>
        <v>-1.7133652250317368</v>
      </c>
      <c r="U11" s="13">
        <f t="shared" si="17"/>
        <v>-1.1536573392243383</v>
      </c>
      <c r="V11" s="13">
        <f t="shared" si="18"/>
        <v>-0.20815780343956192</v>
      </c>
      <c r="W11" s="13">
        <f t="shared" si="19"/>
        <v>-1.1633614765364229</v>
      </c>
      <c r="X11" s="13">
        <f t="shared" si="20"/>
        <v>0.17911338872580984</v>
      </c>
      <c r="Y11" s="13">
        <f t="shared" si="21"/>
        <v>0.5794495229531833</v>
      </c>
      <c r="Z11" s="13">
        <f t="shared" si="22"/>
        <v>-0.70519775125752915</v>
      </c>
      <c r="AA11" s="13">
        <f t="shared" si="23"/>
        <v>-2.4892246597898264</v>
      </c>
      <c r="AB11" s="13">
        <f t="shared" si="24"/>
        <v>-2.3426132505577613</v>
      </c>
    </row>
    <row r="12" spans="1:28" x14ac:dyDescent="0.25">
      <c r="A12" s="9" t="s">
        <v>10</v>
      </c>
      <c r="B12" s="25">
        <v>981.97</v>
      </c>
      <c r="C12" s="11">
        <v>972.78</v>
      </c>
      <c r="D12" s="14">
        <v>951.51</v>
      </c>
      <c r="E12" s="12">
        <v>947.5</v>
      </c>
      <c r="F12" s="11">
        <v>929.1</v>
      </c>
      <c r="G12" s="12">
        <v>929.66</v>
      </c>
      <c r="H12" s="11">
        <v>916.21</v>
      </c>
      <c r="I12" s="12">
        <v>909.91</v>
      </c>
      <c r="J12" s="11">
        <v>894.56</v>
      </c>
      <c r="K12" s="12">
        <v>888.81</v>
      </c>
      <c r="L12" s="11">
        <v>866.99</v>
      </c>
      <c r="M12" s="12">
        <v>860.99</v>
      </c>
      <c r="N12" s="15">
        <v>835.82</v>
      </c>
      <c r="O12" s="11">
        <v>796.66</v>
      </c>
      <c r="P12" s="13">
        <f t="shared" si="0"/>
        <v>0.94471514628180842</v>
      </c>
      <c r="Q12" s="13">
        <f t="shared" si="13"/>
        <v>3.2012275225693969</v>
      </c>
      <c r="R12" s="13">
        <f t="shared" si="14"/>
        <v>3.6379947229551419</v>
      </c>
      <c r="S12" s="13">
        <f t="shared" si="15"/>
        <v>5.6904531266817315</v>
      </c>
      <c r="T12" s="13">
        <f t="shared" si="16"/>
        <v>5.626788288191392</v>
      </c>
      <c r="U12" s="13">
        <f t="shared" si="17"/>
        <v>7.1773938289256876</v>
      </c>
      <c r="V12" s="13">
        <f t="shared" si="18"/>
        <v>7.919464562429269</v>
      </c>
      <c r="W12" s="13">
        <f t="shared" si="19"/>
        <v>9.7712842067608818</v>
      </c>
      <c r="X12" s="13">
        <f t="shared" si="20"/>
        <v>10.481430226932645</v>
      </c>
      <c r="Y12" s="13">
        <f t="shared" si="21"/>
        <v>13.261975339969311</v>
      </c>
      <c r="Z12" s="13">
        <f t="shared" si="22"/>
        <v>14.05126656523305</v>
      </c>
      <c r="AA12" s="13">
        <f t="shared" si="23"/>
        <v>17.485822306238191</v>
      </c>
      <c r="AB12" s="13">
        <f t="shared" si="24"/>
        <v>23.260864107649454</v>
      </c>
    </row>
    <row r="13" spans="1:28" x14ac:dyDescent="0.25">
      <c r="A13" s="9" t="s">
        <v>11</v>
      </c>
      <c r="B13" s="25">
        <v>135.77000000000001</v>
      </c>
      <c r="C13" s="11">
        <v>135.77000000000001</v>
      </c>
      <c r="D13" s="10">
        <v>135.63999999999999</v>
      </c>
      <c r="E13" s="11">
        <v>135.75</v>
      </c>
      <c r="F13" s="12">
        <v>133.28</v>
      </c>
      <c r="G13" s="11">
        <v>133.31</v>
      </c>
      <c r="H13" s="12">
        <v>133.99</v>
      </c>
      <c r="I13" s="11">
        <v>135.25</v>
      </c>
      <c r="J13" s="12">
        <v>134.72</v>
      </c>
      <c r="K13" s="11">
        <v>135.63</v>
      </c>
      <c r="L13" s="12">
        <v>135.16</v>
      </c>
      <c r="M13" s="11">
        <v>136.29</v>
      </c>
      <c r="N13" s="12">
        <v>134.74</v>
      </c>
      <c r="O13" s="11">
        <v>131.75</v>
      </c>
      <c r="P13" s="13">
        <f t="shared" si="0"/>
        <v>0</v>
      </c>
      <c r="Q13" s="13">
        <f t="shared" si="13"/>
        <v>9.5841934532600703E-2</v>
      </c>
      <c r="R13" s="13">
        <f t="shared" si="14"/>
        <v>1.4732965009216059E-2</v>
      </c>
      <c r="S13" s="13">
        <f t="shared" si="15"/>
        <v>1.8682472989195702</v>
      </c>
      <c r="T13" s="13">
        <f t="shared" si="16"/>
        <v>1.8453229315130244</v>
      </c>
      <c r="U13" s="13">
        <f t="shared" si="17"/>
        <v>1.3284573475632584</v>
      </c>
      <c r="V13" s="13">
        <f t="shared" si="18"/>
        <v>0.38447319778190092</v>
      </c>
      <c r="W13" s="13">
        <f t="shared" si="19"/>
        <v>0.77939429928741788</v>
      </c>
      <c r="X13" s="13">
        <f t="shared" si="20"/>
        <v>0.10322200103223622</v>
      </c>
      <c r="Y13" s="13">
        <f t="shared" si="21"/>
        <v>0.45131695767979352</v>
      </c>
      <c r="Z13" s="13">
        <f t="shared" si="22"/>
        <v>-0.38153936459019633</v>
      </c>
      <c r="AA13" s="13">
        <f t="shared" si="23"/>
        <v>0.76443520854981273</v>
      </c>
      <c r="AB13" s="13">
        <f t="shared" si="24"/>
        <v>3.0512333965844363</v>
      </c>
    </row>
    <row r="14" spans="1:28" x14ac:dyDescent="0.25">
      <c r="A14" s="9" t="s">
        <v>12</v>
      </c>
      <c r="B14" s="25">
        <v>221.35</v>
      </c>
      <c r="C14" s="11">
        <v>218.43</v>
      </c>
      <c r="D14" s="14">
        <v>217.57</v>
      </c>
      <c r="E14" s="12">
        <v>215.37</v>
      </c>
      <c r="F14" s="11">
        <v>213.37</v>
      </c>
      <c r="G14" s="12">
        <v>214.02</v>
      </c>
      <c r="H14" s="11">
        <v>214.16</v>
      </c>
      <c r="I14" s="12">
        <v>213.6</v>
      </c>
      <c r="J14" s="11">
        <v>208.63</v>
      </c>
      <c r="K14" s="12">
        <v>211.4</v>
      </c>
      <c r="L14" s="11">
        <v>210.98</v>
      </c>
      <c r="M14" s="12">
        <v>220.45</v>
      </c>
      <c r="N14" s="15">
        <v>213.1</v>
      </c>
      <c r="O14" s="11">
        <v>213.99</v>
      </c>
      <c r="P14" s="13">
        <f t="shared" si="0"/>
        <v>1.3368127088769768</v>
      </c>
      <c r="Q14" s="13">
        <f t="shared" si="13"/>
        <v>1.7373718803143703</v>
      </c>
      <c r="R14" s="13">
        <f t="shared" si="14"/>
        <v>2.7766169847239581</v>
      </c>
      <c r="S14" s="13">
        <f t="shared" si="15"/>
        <v>3.739982190560994</v>
      </c>
      <c r="T14" s="13">
        <f t="shared" si="16"/>
        <v>3.4249135594804301</v>
      </c>
      <c r="U14" s="13">
        <f t="shared" si="17"/>
        <v>3.3573029510646251</v>
      </c>
      <c r="V14" s="13">
        <f t="shared" si="18"/>
        <v>3.6282771535580451</v>
      </c>
      <c r="W14" s="13">
        <f t="shared" si="19"/>
        <v>6.0969179887839857</v>
      </c>
      <c r="X14" s="13">
        <f t="shared" si="20"/>
        <v>4.7067171239356611</v>
      </c>
      <c r="Y14" s="13">
        <f t="shared" si="21"/>
        <v>4.915157834865866</v>
      </c>
      <c r="Z14" s="13">
        <f t="shared" si="22"/>
        <v>0.40825584032660345</v>
      </c>
      <c r="AA14" s="13">
        <f t="shared" si="23"/>
        <v>3.8714218676677632</v>
      </c>
      <c r="AB14" s="13">
        <f t="shared" si="24"/>
        <v>3.4394130566848986</v>
      </c>
    </row>
    <row r="15" spans="1:28" ht="30" x14ac:dyDescent="0.25">
      <c r="A15" s="9" t="s">
        <v>13</v>
      </c>
      <c r="B15" s="25">
        <v>101.46</v>
      </c>
      <c r="C15" s="11">
        <v>100.99</v>
      </c>
      <c r="D15" s="10">
        <v>99.38</v>
      </c>
      <c r="E15" s="11">
        <v>99.7</v>
      </c>
      <c r="F15" s="12">
        <v>98.25</v>
      </c>
      <c r="G15" s="11">
        <v>98.28</v>
      </c>
      <c r="H15" s="12">
        <v>95.62</v>
      </c>
      <c r="I15" s="11">
        <v>93.72</v>
      </c>
      <c r="J15" s="12">
        <v>92.99</v>
      </c>
      <c r="K15" s="11">
        <v>89.97</v>
      </c>
      <c r="L15" s="12">
        <v>91.14</v>
      </c>
      <c r="M15" s="11">
        <v>92.07</v>
      </c>
      <c r="N15" s="12">
        <v>91.91</v>
      </c>
      <c r="O15" s="11">
        <v>92.24</v>
      </c>
      <c r="P15" s="13">
        <f t="shared" si="0"/>
        <v>0.46539261313000679</v>
      </c>
      <c r="Q15" s="13">
        <f t="shared" si="13"/>
        <v>2.0929764540148881</v>
      </c>
      <c r="R15" s="13">
        <f t="shared" si="14"/>
        <v>1.7652958876629867</v>
      </c>
      <c r="S15" s="13">
        <f t="shared" si="15"/>
        <v>3.2671755725190792</v>
      </c>
      <c r="T15" s="13">
        <f t="shared" si="16"/>
        <v>3.2356532356532171</v>
      </c>
      <c r="U15" s="13">
        <f t="shared" si="17"/>
        <v>6.1075088893536815</v>
      </c>
      <c r="V15" s="13">
        <f t="shared" si="18"/>
        <v>8.2586427656850248</v>
      </c>
      <c r="W15" s="13">
        <f t="shared" si="19"/>
        <v>9.1085062909990455</v>
      </c>
      <c r="X15" s="13">
        <f t="shared" si="20"/>
        <v>12.770923641213727</v>
      </c>
      <c r="Y15" s="13">
        <f t="shared" si="21"/>
        <v>11.323238973008557</v>
      </c>
      <c r="Z15" s="13">
        <f t="shared" si="22"/>
        <v>10.198761811665037</v>
      </c>
      <c r="AA15" s="13">
        <f t="shared" si="23"/>
        <v>10.390599499510373</v>
      </c>
      <c r="AB15" s="13">
        <f t="shared" si="24"/>
        <v>9.9956634865568077</v>
      </c>
    </row>
    <row r="16" spans="1:28" ht="30" x14ac:dyDescent="0.25">
      <c r="A16" s="9" t="s">
        <v>14</v>
      </c>
      <c r="B16" s="25">
        <v>105.91</v>
      </c>
      <c r="C16" s="11">
        <v>105.72</v>
      </c>
      <c r="D16" s="14">
        <v>103.32</v>
      </c>
      <c r="E16" s="12">
        <v>102.62</v>
      </c>
      <c r="F16" s="11">
        <v>102.09</v>
      </c>
      <c r="G16" s="12">
        <v>100.86</v>
      </c>
      <c r="H16" s="11">
        <v>99.95</v>
      </c>
      <c r="I16" s="12">
        <v>99.92</v>
      </c>
      <c r="J16" s="11">
        <v>98.79</v>
      </c>
      <c r="K16" s="12">
        <v>96.61</v>
      </c>
      <c r="L16" s="11">
        <v>97.81</v>
      </c>
      <c r="M16" s="12">
        <v>95.98</v>
      </c>
      <c r="N16" s="15">
        <v>93.37</v>
      </c>
      <c r="O16" s="11">
        <v>91.38</v>
      </c>
      <c r="P16" s="13">
        <f t="shared" si="0"/>
        <v>0.17972001513430769</v>
      </c>
      <c r="Q16" s="13">
        <f t="shared" si="13"/>
        <v>2.5067750677506808</v>
      </c>
      <c r="R16" s="13">
        <f t="shared" si="14"/>
        <v>3.2060027285129422</v>
      </c>
      <c r="S16" s="13">
        <f t="shared" si="15"/>
        <v>3.7417964541091067</v>
      </c>
      <c r="T16" s="13">
        <f t="shared" si="16"/>
        <v>5.0069403133055772</v>
      </c>
      <c r="U16" s="13">
        <f t="shared" si="17"/>
        <v>5.9629814907453635</v>
      </c>
      <c r="V16" s="13">
        <f t="shared" si="18"/>
        <v>5.9947958366693257</v>
      </c>
      <c r="W16" s="13">
        <f t="shared" si="19"/>
        <v>7.2072072072072046</v>
      </c>
      <c r="X16" s="13">
        <f t="shared" si="20"/>
        <v>9.6263326777766167</v>
      </c>
      <c r="Y16" s="13">
        <f t="shared" si="21"/>
        <v>8.2813618239443656</v>
      </c>
      <c r="Z16" s="13">
        <f t="shared" si="22"/>
        <v>10.345905396957704</v>
      </c>
      <c r="AA16" s="13">
        <f t="shared" si="23"/>
        <v>13.430438042197707</v>
      </c>
      <c r="AB16" s="13">
        <f t="shared" si="24"/>
        <v>15.90063471219085</v>
      </c>
    </row>
    <row r="17" spans="1:28" x14ac:dyDescent="0.25">
      <c r="A17" s="9" t="s">
        <v>15</v>
      </c>
      <c r="B17" s="25">
        <v>335.26</v>
      </c>
      <c r="C17" s="11">
        <v>334.93</v>
      </c>
      <c r="D17" s="10">
        <v>331.44</v>
      </c>
      <c r="E17" s="11">
        <v>325.31</v>
      </c>
      <c r="F17" s="12">
        <v>321.89</v>
      </c>
      <c r="G17" s="11">
        <v>321.45</v>
      </c>
      <c r="H17" s="12">
        <v>325.08999999999997</v>
      </c>
      <c r="I17" s="11">
        <v>319.01</v>
      </c>
      <c r="J17" s="12">
        <v>319.10000000000002</v>
      </c>
      <c r="K17" s="11">
        <v>311.5</v>
      </c>
      <c r="L17" s="12">
        <v>309.85000000000002</v>
      </c>
      <c r="M17" s="11">
        <v>307.89</v>
      </c>
      <c r="N17" s="12">
        <v>307.12</v>
      </c>
      <c r="O17" s="11">
        <v>304.08</v>
      </c>
      <c r="P17" s="13">
        <f t="shared" si="0"/>
        <v>9.8528050637440856E-2</v>
      </c>
      <c r="Q17" s="13">
        <f t="shared" si="13"/>
        <v>1.15254646391503</v>
      </c>
      <c r="R17" s="13">
        <f t="shared" si="14"/>
        <v>3.0586210076542386</v>
      </c>
      <c r="S17" s="13">
        <f t="shared" si="15"/>
        <v>4.1535928422753159</v>
      </c>
      <c r="T17" s="13">
        <f t="shared" si="16"/>
        <v>4.2961580339088528</v>
      </c>
      <c r="U17" s="13">
        <f t="shared" si="17"/>
        <v>3.1283644529207351</v>
      </c>
      <c r="V17" s="13">
        <f t="shared" si="18"/>
        <v>5.0938842042569092</v>
      </c>
      <c r="W17" s="13">
        <f t="shared" si="19"/>
        <v>5.0642431839548578</v>
      </c>
      <c r="X17" s="13">
        <f t="shared" si="20"/>
        <v>7.6276083467094509</v>
      </c>
      <c r="Y17" s="13">
        <f t="shared" si="21"/>
        <v>8.2007422946587099</v>
      </c>
      <c r="Z17" s="13">
        <f t="shared" si="22"/>
        <v>8.8895384715320489</v>
      </c>
      <c r="AA17" s="13">
        <f t="shared" si="23"/>
        <v>9.1625423287314334</v>
      </c>
      <c r="AB17" s="13">
        <f t="shared" si="24"/>
        <v>10.253880557747962</v>
      </c>
    </row>
    <row r="18" spans="1:28" x14ac:dyDescent="0.25">
      <c r="A18" s="9" t="s">
        <v>16</v>
      </c>
      <c r="B18" s="25">
        <v>409.8</v>
      </c>
      <c r="C18" s="11">
        <v>409.36</v>
      </c>
      <c r="D18" s="14">
        <v>406.9</v>
      </c>
      <c r="E18" s="12">
        <v>405.34</v>
      </c>
      <c r="F18" s="11">
        <v>401.85</v>
      </c>
      <c r="G18" s="12">
        <v>390.3</v>
      </c>
      <c r="H18" s="11">
        <v>389.66</v>
      </c>
      <c r="I18" s="12">
        <v>404</v>
      </c>
      <c r="J18" s="11">
        <v>393.75</v>
      </c>
      <c r="K18" s="12">
        <v>389.91</v>
      </c>
      <c r="L18" s="11">
        <v>376.2</v>
      </c>
      <c r="M18" s="12">
        <v>369.58</v>
      </c>
      <c r="N18" s="15">
        <v>362.79</v>
      </c>
      <c r="O18" s="11">
        <v>352.05</v>
      </c>
      <c r="P18" s="13">
        <f t="shared" si="0"/>
        <v>0.10748485440687716</v>
      </c>
      <c r="Q18" s="13">
        <f t="shared" si="13"/>
        <v>0.71270582452692111</v>
      </c>
      <c r="R18" s="13">
        <f t="shared" si="14"/>
        <v>1.1003108501504926</v>
      </c>
      <c r="S18" s="13">
        <f t="shared" si="15"/>
        <v>1.9783501306457509</v>
      </c>
      <c r="T18" s="13">
        <f t="shared" si="16"/>
        <v>4.9961568024596374</v>
      </c>
      <c r="U18" s="13">
        <f t="shared" si="17"/>
        <v>5.1686085305137794</v>
      </c>
      <c r="V18" s="13">
        <f t="shared" si="18"/>
        <v>1.4356435643564396</v>
      </c>
      <c r="W18" s="13">
        <f t="shared" si="19"/>
        <v>4.0761904761904759</v>
      </c>
      <c r="X18" s="13">
        <f t="shared" si="20"/>
        <v>5.1011771947372324</v>
      </c>
      <c r="Y18" s="13">
        <f t="shared" si="21"/>
        <v>8.9314194577352595</v>
      </c>
      <c r="Z18" s="13">
        <f t="shared" si="22"/>
        <v>10.882623518588687</v>
      </c>
      <c r="AA18" s="13">
        <f t="shared" si="23"/>
        <v>12.957909534441399</v>
      </c>
      <c r="AB18" s="13">
        <f t="shared" si="24"/>
        <v>16.403919897741787</v>
      </c>
    </row>
    <row r="19" spans="1:28" ht="30" x14ac:dyDescent="0.25">
      <c r="A19" s="9" t="s">
        <v>17</v>
      </c>
      <c r="B19" s="25">
        <v>1145.49</v>
      </c>
      <c r="C19" s="11">
        <v>1145.49</v>
      </c>
      <c r="D19" s="10">
        <v>1141.1600000000001</v>
      </c>
      <c r="E19" s="11">
        <v>1146.24</v>
      </c>
      <c r="F19" s="12">
        <v>1103.99</v>
      </c>
      <c r="G19" s="11">
        <v>1096.55</v>
      </c>
      <c r="H19" s="12">
        <v>1097.55</v>
      </c>
      <c r="I19" s="11">
        <v>1096.47</v>
      </c>
      <c r="J19" s="12">
        <v>1078.82</v>
      </c>
      <c r="K19" s="11">
        <v>1071.51</v>
      </c>
      <c r="L19" s="12">
        <v>1065.68</v>
      </c>
      <c r="M19" s="11">
        <v>1053.03</v>
      </c>
      <c r="N19" s="12">
        <v>1021.81</v>
      </c>
      <c r="O19" s="11">
        <v>990.11</v>
      </c>
      <c r="P19" s="13">
        <f t="shared" si="0"/>
        <v>0</v>
      </c>
      <c r="Q19" s="13">
        <f t="shared" si="13"/>
        <v>0.37943846612218124</v>
      </c>
      <c r="R19" s="13">
        <f t="shared" si="14"/>
        <v>-6.5431323283078768E-2</v>
      </c>
      <c r="S19" s="13">
        <f t="shared" si="15"/>
        <v>3.7590920207610594</v>
      </c>
      <c r="T19" s="13">
        <f t="shared" si="16"/>
        <v>4.4630887784414881</v>
      </c>
      <c r="U19" s="13">
        <f t="shared" si="17"/>
        <v>4.3679103457701274</v>
      </c>
      <c r="V19" s="13">
        <f t="shared" si="18"/>
        <v>4.4707105529563194</v>
      </c>
      <c r="W19" s="13">
        <f t="shared" si="19"/>
        <v>6.1799002613967247</v>
      </c>
      <c r="X19" s="13">
        <f t="shared" si="20"/>
        <v>6.9042752750790868</v>
      </c>
      <c r="Y19" s="13">
        <f t="shared" si="21"/>
        <v>7.4891149313114624</v>
      </c>
      <c r="Z19" s="13">
        <f t="shared" si="22"/>
        <v>8.7803766274465005</v>
      </c>
      <c r="AA19" s="13">
        <f t="shared" si="23"/>
        <v>12.104011508988961</v>
      </c>
      <c r="AB19" s="13">
        <f t="shared" si="24"/>
        <v>15.693205805415559</v>
      </c>
    </row>
    <row r="20" spans="1:28" ht="30" x14ac:dyDescent="0.25">
      <c r="A20" s="9" t="s">
        <v>18</v>
      </c>
      <c r="B20" s="25">
        <v>712.3</v>
      </c>
      <c r="C20" s="11">
        <v>709.86</v>
      </c>
      <c r="D20" s="14">
        <v>705.69</v>
      </c>
      <c r="E20" s="12">
        <v>703.45</v>
      </c>
      <c r="F20" s="11">
        <v>698.05</v>
      </c>
      <c r="G20" s="12">
        <v>697.62</v>
      </c>
      <c r="H20" s="11">
        <v>697.06</v>
      </c>
      <c r="I20" s="12">
        <v>691.95</v>
      </c>
      <c r="J20" s="11">
        <v>689.66</v>
      </c>
      <c r="K20" s="12">
        <v>682.74</v>
      </c>
      <c r="L20" s="11">
        <v>671.46</v>
      </c>
      <c r="M20" s="12">
        <v>647.85</v>
      </c>
      <c r="N20" s="15">
        <v>646.03</v>
      </c>
      <c r="O20" s="11">
        <v>628.67999999999995</v>
      </c>
      <c r="P20" s="13">
        <f t="shared" si="0"/>
        <v>0.34372974952808022</v>
      </c>
      <c r="Q20" s="13">
        <f t="shared" si="13"/>
        <v>0.93667190976205461</v>
      </c>
      <c r="R20" s="13">
        <f t="shared" si="14"/>
        <v>1.2580851517520699</v>
      </c>
      <c r="S20" s="13">
        <f t="shared" si="15"/>
        <v>2.0414010457703569</v>
      </c>
      <c r="T20" s="13">
        <f t="shared" si="16"/>
        <v>2.1042974685358615</v>
      </c>
      <c r="U20" s="13">
        <f t="shared" si="17"/>
        <v>2.1863254239233356</v>
      </c>
      <c r="V20" s="13">
        <f t="shared" si="18"/>
        <v>2.9409639424813747</v>
      </c>
      <c r="W20" s="13">
        <f t="shared" si="19"/>
        <v>3.2827770205608573</v>
      </c>
      <c r="X20" s="13">
        <f t="shared" si="20"/>
        <v>4.3296130298503073</v>
      </c>
      <c r="Y20" s="13">
        <f t="shared" si="21"/>
        <v>6.0822684895600645</v>
      </c>
      <c r="Z20" s="13">
        <f t="shared" si="22"/>
        <v>9.9482904993439831</v>
      </c>
      <c r="AA20" s="13">
        <f t="shared" si="23"/>
        <v>10.258037552435638</v>
      </c>
      <c r="AB20" s="13">
        <f t="shared" si="24"/>
        <v>13.300884392695806</v>
      </c>
    </row>
    <row r="21" spans="1:28" ht="30" x14ac:dyDescent="0.25">
      <c r="A21" s="9" t="s">
        <v>19</v>
      </c>
      <c r="B21" s="25">
        <v>668.13</v>
      </c>
      <c r="C21" s="11">
        <v>668.13</v>
      </c>
      <c r="D21" s="10">
        <v>692.37</v>
      </c>
      <c r="E21" s="11">
        <v>690.27</v>
      </c>
      <c r="F21" s="12">
        <v>658.81</v>
      </c>
      <c r="G21" s="11">
        <v>658.81</v>
      </c>
      <c r="H21" s="12">
        <v>642.98</v>
      </c>
      <c r="I21" s="11">
        <v>642.98</v>
      </c>
      <c r="J21" s="12">
        <v>642.98</v>
      </c>
      <c r="K21" s="11">
        <v>640.37</v>
      </c>
      <c r="L21" s="12">
        <v>629.74</v>
      </c>
      <c r="M21" s="11">
        <v>635.54999999999995</v>
      </c>
      <c r="N21" s="12">
        <v>655.21</v>
      </c>
      <c r="O21" s="11">
        <v>655.21</v>
      </c>
      <c r="P21" s="13">
        <f t="shared" si="0"/>
        <v>0</v>
      </c>
      <c r="Q21" s="13">
        <f t="shared" si="13"/>
        <v>-3.5010182416915825</v>
      </c>
      <c r="R21" s="13">
        <f t="shared" si="14"/>
        <v>-3.2074405667347605</v>
      </c>
      <c r="S21" s="13">
        <f t="shared" si="15"/>
        <v>1.4146719084409796</v>
      </c>
      <c r="T21" s="13">
        <f t="shared" si="16"/>
        <v>1.4146719084409796</v>
      </c>
      <c r="U21" s="13">
        <f t="shared" si="17"/>
        <v>3.9114746959469926</v>
      </c>
      <c r="V21" s="13">
        <f t="shared" si="18"/>
        <v>3.9114746959469926</v>
      </c>
      <c r="W21" s="13">
        <f t="shared" si="19"/>
        <v>3.9114746959469926</v>
      </c>
      <c r="X21" s="13">
        <f t="shared" si="20"/>
        <v>4.334993831691051</v>
      </c>
      <c r="Y21" s="13">
        <f t="shared" si="21"/>
        <v>6.0961666719598497</v>
      </c>
      <c r="Z21" s="13">
        <f t="shared" si="22"/>
        <v>5.1262685862638762</v>
      </c>
      <c r="AA21" s="13">
        <f t="shared" si="23"/>
        <v>1.9718868759634347</v>
      </c>
      <c r="AB21" s="13">
        <f t="shared" si="24"/>
        <v>1.9718868759634347</v>
      </c>
    </row>
    <row r="22" spans="1:28" ht="30" x14ac:dyDescent="0.25">
      <c r="A22" s="9" t="s">
        <v>20</v>
      </c>
      <c r="B22" s="25">
        <v>663.31</v>
      </c>
      <c r="C22" s="11">
        <v>663.31</v>
      </c>
      <c r="D22" s="14">
        <v>649.83000000000004</v>
      </c>
      <c r="E22" s="12">
        <v>646.30999999999995</v>
      </c>
      <c r="F22" s="11">
        <v>641.30999999999995</v>
      </c>
      <c r="G22" s="12">
        <v>639.54999999999995</v>
      </c>
      <c r="H22" s="11">
        <v>628.76</v>
      </c>
      <c r="I22" s="12">
        <v>623.99</v>
      </c>
      <c r="J22" s="11">
        <v>618.95000000000005</v>
      </c>
      <c r="K22" s="12">
        <v>596.6</v>
      </c>
      <c r="L22" s="11">
        <v>600.67999999999995</v>
      </c>
      <c r="M22" s="12">
        <v>596.4</v>
      </c>
      <c r="N22" s="15">
        <v>593.84</v>
      </c>
      <c r="O22" s="11">
        <v>548.73</v>
      </c>
      <c r="P22" s="13">
        <f t="shared" si="0"/>
        <v>0</v>
      </c>
      <c r="Q22" s="13">
        <f t="shared" si="13"/>
        <v>2.0743886862717886</v>
      </c>
      <c r="R22" s="13">
        <f t="shared" si="14"/>
        <v>2.6303167210781169</v>
      </c>
      <c r="S22" s="13">
        <f t="shared" si="15"/>
        <v>3.4304782398528033</v>
      </c>
      <c r="T22" s="13">
        <f t="shared" si="16"/>
        <v>3.715112188257379</v>
      </c>
      <c r="U22" s="13">
        <f t="shared" si="17"/>
        <v>5.4949424263629965</v>
      </c>
      <c r="V22" s="13">
        <f t="shared" si="18"/>
        <v>6.301383034984525</v>
      </c>
      <c r="W22" s="13">
        <f t="shared" si="19"/>
        <v>7.1669763308829175</v>
      </c>
      <c r="X22" s="13">
        <f t="shared" si="20"/>
        <v>11.181696278913833</v>
      </c>
      <c r="Y22" s="13">
        <f t="shared" si="21"/>
        <v>10.426516614503555</v>
      </c>
      <c r="Z22" s="13">
        <f t="shared" si="22"/>
        <v>11.21898054996646</v>
      </c>
      <c r="AA22" s="13">
        <f t="shared" si="23"/>
        <v>11.698437289505563</v>
      </c>
      <c r="AB22" s="13">
        <f t="shared" si="24"/>
        <v>20.880943269002955</v>
      </c>
    </row>
    <row r="23" spans="1:28" x14ac:dyDescent="0.25">
      <c r="A23" s="9" t="s">
        <v>21</v>
      </c>
      <c r="B23" s="25">
        <v>108.96</v>
      </c>
      <c r="C23" s="11">
        <v>108.53</v>
      </c>
      <c r="D23" s="10">
        <v>110.08</v>
      </c>
      <c r="E23" s="11">
        <v>110.19</v>
      </c>
      <c r="F23" s="12">
        <v>115.54</v>
      </c>
      <c r="G23" s="11">
        <v>118.57</v>
      </c>
      <c r="H23" s="12">
        <v>127.95</v>
      </c>
      <c r="I23" s="11">
        <v>129.85</v>
      </c>
      <c r="J23" s="12">
        <v>136.19999999999999</v>
      </c>
      <c r="K23" s="11">
        <v>139.26</v>
      </c>
      <c r="L23" s="12">
        <v>147.19999999999999</v>
      </c>
      <c r="M23" s="11">
        <v>134.38999999999999</v>
      </c>
      <c r="N23" s="12">
        <v>103.8</v>
      </c>
      <c r="O23" s="11">
        <v>88.85</v>
      </c>
      <c r="P23" s="13">
        <f t="shared" si="0"/>
        <v>0.39620381461347165</v>
      </c>
      <c r="Q23" s="13">
        <f t="shared" si="13"/>
        <v>-1.0174418604651123</v>
      </c>
      <c r="R23" s="13">
        <f t="shared" si="14"/>
        <v>-1.1162537435339033</v>
      </c>
      <c r="S23" s="13">
        <f t="shared" si="15"/>
        <v>-5.6949974034966431</v>
      </c>
      <c r="T23" s="13">
        <f t="shared" si="16"/>
        <v>-8.1049169267099614</v>
      </c>
      <c r="U23" s="13">
        <f t="shared" si="17"/>
        <v>-14.841735052754984</v>
      </c>
      <c r="V23" s="13">
        <f t="shared" si="18"/>
        <v>-16.087793608009235</v>
      </c>
      <c r="W23" s="13">
        <f t="shared" si="19"/>
        <v>-20</v>
      </c>
      <c r="X23" s="13">
        <f t="shared" si="20"/>
        <v>-21.757862990090487</v>
      </c>
      <c r="Y23" s="13">
        <f t="shared" si="21"/>
        <v>-25.978260869565219</v>
      </c>
      <c r="Z23" s="13">
        <f t="shared" si="22"/>
        <v>-18.922538879380895</v>
      </c>
      <c r="AA23" s="13">
        <f t="shared" si="23"/>
        <v>4.9710982658959466</v>
      </c>
      <c r="AB23" s="13">
        <f t="shared" si="24"/>
        <v>22.633652222847502</v>
      </c>
    </row>
    <row r="24" spans="1:28" x14ac:dyDescent="0.25">
      <c r="A24" s="9" t="s">
        <v>22</v>
      </c>
      <c r="B24" s="25">
        <v>79.33</v>
      </c>
      <c r="C24" s="11">
        <v>79.33</v>
      </c>
      <c r="D24" s="14">
        <v>79.39</v>
      </c>
      <c r="E24" s="12">
        <v>79.63</v>
      </c>
      <c r="F24" s="11">
        <v>79.63</v>
      </c>
      <c r="G24" s="12">
        <v>78.87</v>
      </c>
      <c r="H24" s="11">
        <v>77.78</v>
      </c>
      <c r="I24" s="12">
        <v>77.569999999999993</v>
      </c>
      <c r="J24" s="11">
        <v>76.260000000000005</v>
      </c>
      <c r="K24" s="12">
        <v>76.540000000000006</v>
      </c>
      <c r="L24" s="11">
        <v>77.36</v>
      </c>
      <c r="M24" s="12">
        <v>76.900000000000006</v>
      </c>
      <c r="N24" s="15">
        <v>77.02</v>
      </c>
      <c r="O24" s="11">
        <v>77.290000000000006</v>
      </c>
      <c r="P24" s="13">
        <f t="shared" si="0"/>
        <v>0</v>
      </c>
      <c r="Q24" s="13">
        <f t="shared" si="13"/>
        <v>-7.5576269051524037E-2</v>
      </c>
      <c r="R24" s="13">
        <f t="shared" si="14"/>
        <v>-0.37674243375612093</v>
      </c>
      <c r="S24" s="13">
        <f t="shared" si="15"/>
        <v>-0.37674243375612093</v>
      </c>
      <c r="T24" s="13">
        <f t="shared" si="16"/>
        <v>0.58323824014199488</v>
      </c>
      <c r="U24" s="13">
        <f t="shared" si="17"/>
        <v>1.9928002057084058</v>
      </c>
      <c r="V24" s="13">
        <f t="shared" si="18"/>
        <v>2.2689183962872193</v>
      </c>
      <c r="W24" s="13">
        <f t="shared" si="19"/>
        <v>4.0257015473380307</v>
      </c>
      <c r="X24" s="13">
        <f t="shared" si="20"/>
        <v>3.6451528612490023</v>
      </c>
      <c r="Y24" s="13">
        <f t="shared" si="21"/>
        <v>2.5465356773526366</v>
      </c>
      <c r="Z24" s="13">
        <f t="shared" si="22"/>
        <v>3.1599479843953162</v>
      </c>
      <c r="AA24" s="13">
        <f t="shared" si="23"/>
        <v>2.9992209815632407</v>
      </c>
      <c r="AB24" s="13">
        <f t="shared" si="24"/>
        <v>2.6394100142321122</v>
      </c>
    </row>
    <row r="25" spans="1:28" x14ac:dyDescent="0.25">
      <c r="A25" s="9" t="s">
        <v>23</v>
      </c>
      <c r="B25" s="25">
        <v>257.14</v>
      </c>
      <c r="C25" s="11">
        <v>257.14</v>
      </c>
      <c r="D25" s="10">
        <v>251.92</v>
      </c>
      <c r="E25" s="11">
        <v>251.78</v>
      </c>
      <c r="F25" s="12">
        <v>250.81</v>
      </c>
      <c r="G25" s="11">
        <v>250.59</v>
      </c>
      <c r="H25" s="12">
        <v>250.56</v>
      </c>
      <c r="I25" s="11">
        <v>249.59</v>
      </c>
      <c r="J25" s="12">
        <v>249.82</v>
      </c>
      <c r="K25" s="11">
        <v>249.51</v>
      </c>
      <c r="L25" s="12">
        <v>251.48</v>
      </c>
      <c r="M25" s="11">
        <v>252.06</v>
      </c>
      <c r="N25" s="12">
        <v>252.2</v>
      </c>
      <c r="O25" s="11">
        <v>247.13</v>
      </c>
      <c r="P25" s="13">
        <f t="shared" si="0"/>
        <v>0</v>
      </c>
      <c r="Q25" s="13">
        <f t="shared" si="13"/>
        <v>2.072086376627496</v>
      </c>
      <c r="R25" s="13">
        <f t="shared" si="14"/>
        <v>2.128842640400336</v>
      </c>
      <c r="S25" s="13">
        <f t="shared" si="15"/>
        <v>2.5238228140823651</v>
      </c>
      <c r="T25" s="13">
        <f t="shared" si="16"/>
        <v>2.6138313579951387</v>
      </c>
      <c r="U25" s="13">
        <f t="shared" si="17"/>
        <v>2.6261174968071401</v>
      </c>
      <c r="V25" s="13">
        <f t="shared" si="18"/>
        <v>3.0249609359349137</v>
      </c>
      <c r="W25" s="13">
        <f t="shared" si="19"/>
        <v>2.9301096789688472</v>
      </c>
      <c r="X25" s="13">
        <f t="shared" si="20"/>
        <v>3.0579936675884767</v>
      </c>
      <c r="Y25" s="13">
        <f t="shared" si="21"/>
        <v>2.250675998091296</v>
      </c>
      <c r="Z25" s="13">
        <f t="shared" si="22"/>
        <v>2.0153931603586415</v>
      </c>
      <c r="AA25" s="13">
        <f t="shared" si="23"/>
        <v>1.9587628865979241</v>
      </c>
      <c r="AB25" s="13">
        <f t="shared" si="24"/>
        <v>4.0504997369805267</v>
      </c>
    </row>
    <row r="26" spans="1:28" x14ac:dyDescent="0.25">
      <c r="A26" s="9" t="s">
        <v>24</v>
      </c>
      <c r="B26" s="25">
        <v>1278.1500000000001</v>
      </c>
      <c r="C26" s="11">
        <v>1278.1500000000001</v>
      </c>
      <c r="D26" s="14">
        <v>1284.0999999999999</v>
      </c>
      <c r="E26" s="12">
        <v>1278.57</v>
      </c>
      <c r="F26" s="11">
        <v>1281.05</v>
      </c>
      <c r="G26" s="12">
        <v>1273.1099999999999</v>
      </c>
      <c r="H26" s="11">
        <v>1273.1099999999999</v>
      </c>
      <c r="I26" s="12">
        <v>1260.24</v>
      </c>
      <c r="J26" s="11">
        <v>1258.27</v>
      </c>
      <c r="K26" s="12">
        <v>1257.7</v>
      </c>
      <c r="L26" s="11">
        <v>1252.47</v>
      </c>
      <c r="M26" s="12">
        <v>1261.5</v>
      </c>
      <c r="N26" s="15">
        <v>1255.57</v>
      </c>
      <c r="O26" s="11">
        <v>1217</v>
      </c>
      <c r="P26" s="13">
        <f t="shared" si="0"/>
        <v>0</v>
      </c>
      <c r="Q26" s="13">
        <f t="shared" si="13"/>
        <v>-0.46335955143679541</v>
      </c>
      <c r="R26" s="13">
        <f t="shared" si="14"/>
        <v>-3.2849198714174577E-2</v>
      </c>
      <c r="S26" s="13">
        <f t="shared" si="15"/>
        <v>-0.2263768002810167</v>
      </c>
      <c r="T26" s="13">
        <f t="shared" si="16"/>
        <v>0.3958809529420364</v>
      </c>
      <c r="U26" s="13">
        <f t="shared" si="17"/>
        <v>0.3958809529420364</v>
      </c>
      <c r="V26" s="13">
        <f t="shared" si="18"/>
        <v>1.4211578746905502</v>
      </c>
      <c r="W26" s="13">
        <f t="shared" si="19"/>
        <v>1.5799470701836782</v>
      </c>
      <c r="X26" s="13">
        <f t="shared" si="20"/>
        <v>1.6259839389361588</v>
      </c>
      <c r="Y26" s="13">
        <f t="shared" si="21"/>
        <v>2.0503485113416104</v>
      </c>
      <c r="Z26" s="13">
        <f t="shared" si="22"/>
        <v>1.3198573127229452</v>
      </c>
      <c r="AA26" s="13">
        <f t="shared" si="23"/>
        <v>1.7983863902450707</v>
      </c>
      <c r="AB26" s="13">
        <f t="shared" si="24"/>
        <v>5.0246507806080558</v>
      </c>
    </row>
    <row r="27" spans="1:28" x14ac:dyDescent="0.25">
      <c r="A27" s="9" t="s">
        <v>25</v>
      </c>
      <c r="B27" s="25">
        <v>15.96</v>
      </c>
      <c r="C27" s="11">
        <v>15.96</v>
      </c>
      <c r="D27" s="10">
        <v>15.85</v>
      </c>
      <c r="E27" s="11">
        <v>16.079999999999998</v>
      </c>
      <c r="F27" s="12">
        <v>16.05</v>
      </c>
      <c r="G27" s="11">
        <v>15.99</v>
      </c>
      <c r="H27" s="12">
        <v>16.010000000000002</v>
      </c>
      <c r="I27" s="11">
        <v>15.93</v>
      </c>
      <c r="J27" s="12">
        <v>15.87</v>
      </c>
      <c r="K27" s="11">
        <v>16.04</v>
      </c>
      <c r="L27" s="12">
        <v>15.86</v>
      </c>
      <c r="M27" s="11">
        <v>15.85</v>
      </c>
      <c r="N27" s="12">
        <v>15.81</v>
      </c>
      <c r="O27" s="11">
        <v>15.71</v>
      </c>
      <c r="P27" s="13">
        <f t="shared" si="0"/>
        <v>0</v>
      </c>
      <c r="Q27" s="13">
        <f t="shared" si="13"/>
        <v>0.69400630914826422</v>
      </c>
      <c r="R27" s="13">
        <f t="shared" si="14"/>
        <v>-0.74626865671639564</v>
      </c>
      <c r="S27" s="13">
        <f t="shared" si="15"/>
        <v>-0.56074766355139616</v>
      </c>
      <c r="T27" s="13">
        <f t="shared" si="16"/>
        <v>-0.18761726078798802</v>
      </c>
      <c r="U27" s="13">
        <f t="shared" si="17"/>
        <v>-0.31230480949406569</v>
      </c>
      <c r="V27" s="13">
        <f t="shared" si="18"/>
        <v>0.18832391713748109</v>
      </c>
      <c r="W27" s="13">
        <f t="shared" si="19"/>
        <v>0.56710775047260142</v>
      </c>
      <c r="X27" s="13">
        <f t="shared" si="20"/>
        <v>-0.49875311720697368</v>
      </c>
      <c r="Y27" s="13">
        <f t="shared" si="21"/>
        <v>0.63051702395966913</v>
      </c>
      <c r="Z27" s="13">
        <f t="shared" si="22"/>
        <v>0.69400630914826422</v>
      </c>
      <c r="AA27" s="13">
        <f t="shared" si="23"/>
        <v>0.94876660341556374</v>
      </c>
      <c r="AB27" s="13">
        <f t="shared" si="24"/>
        <v>1.591343093570984</v>
      </c>
    </row>
    <row r="28" spans="1:28" x14ac:dyDescent="0.25">
      <c r="A28" s="9" t="s">
        <v>26</v>
      </c>
      <c r="B28" s="25">
        <v>59.19</v>
      </c>
      <c r="C28" s="11">
        <v>59.19</v>
      </c>
      <c r="D28" s="14">
        <v>58.35</v>
      </c>
      <c r="E28" s="12">
        <v>58.3</v>
      </c>
      <c r="F28" s="11">
        <v>57.57</v>
      </c>
      <c r="G28" s="12">
        <v>57.72</v>
      </c>
      <c r="H28" s="11">
        <v>58.37</v>
      </c>
      <c r="I28" s="12">
        <v>58.29</v>
      </c>
      <c r="J28" s="11">
        <v>58.11</v>
      </c>
      <c r="K28" s="12">
        <v>56.27</v>
      </c>
      <c r="L28" s="11">
        <v>56.29</v>
      </c>
      <c r="M28" s="12">
        <v>55.56</v>
      </c>
      <c r="N28" s="15">
        <v>54.28</v>
      </c>
      <c r="O28" s="11">
        <v>53.76</v>
      </c>
      <c r="P28" s="13">
        <f t="shared" si="0"/>
        <v>0</v>
      </c>
      <c r="Q28" s="13">
        <f t="shared" si="13"/>
        <v>1.439588688946003</v>
      </c>
      <c r="R28" s="13">
        <f t="shared" si="14"/>
        <v>1.5265866209262384</v>
      </c>
      <c r="S28" s="13">
        <f t="shared" si="15"/>
        <v>2.8139656070870274</v>
      </c>
      <c r="T28" s="13">
        <f t="shared" si="16"/>
        <v>2.5467775467775482</v>
      </c>
      <c r="U28" s="13">
        <f t="shared" si="17"/>
        <v>1.4048312489292556</v>
      </c>
      <c r="V28" s="13">
        <f t="shared" si="18"/>
        <v>1.5440041173443007</v>
      </c>
      <c r="W28" s="13">
        <f t="shared" si="19"/>
        <v>1.8585441404233194</v>
      </c>
      <c r="X28" s="13">
        <f t="shared" si="20"/>
        <v>5.1892660387417635</v>
      </c>
      <c r="Y28" s="13">
        <f t="shared" si="21"/>
        <v>5.1518919879196972</v>
      </c>
      <c r="Z28" s="13">
        <f t="shared" si="22"/>
        <v>6.5334773218142459</v>
      </c>
      <c r="AA28" s="13">
        <f t="shared" si="23"/>
        <v>9.0456890198968125</v>
      </c>
      <c r="AB28" s="13">
        <f t="shared" si="24"/>
        <v>10.100446428571416</v>
      </c>
    </row>
    <row r="29" spans="1:28" ht="30" x14ac:dyDescent="0.25">
      <c r="A29" s="9" t="s">
        <v>27</v>
      </c>
      <c r="B29" s="25">
        <v>77.06</v>
      </c>
      <c r="C29" s="11">
        <v>77.06</v>
      </c>
      <c r="D29" s="10">
        <v>77.06</v>
      </c>
      <c r="E29" s="11">
        <v>77.06</v>
      </c>
      <c r="F29" s="12">
        <v>77.06</v>
      </c>
      <c r="G29" s="11">
        <v>77.06</v>
      </c>
      <c r="H29" s="12">
        <v>77.06</v>
      </c>
      <c r="I29" s="11">
        <v>77.06</v>
      </c>
      <c r="J29" s="12">
        <v>77.06</v>
      </c>
      <c r="K29" s="11">
        <v>76.97</v>
      </c>
      <c r="L29" s="12">
        <v>76.72</v>
      </c>
      <c r="M29" s="11">
        <v>76.48</v>
      </c>
      <c r="N29" s="12">
        <v>75.989999999999995</v>
      </c>
      <c r="O29" s="11">
        <v>67.849999999999994</v>
      </c>
      <c r="P29" s="13">
        <f t="shared" si="0"/>
        <v>0</v>
      </c>
      <c r="Q29" s="13">
        <f t="shared" si="13"/>
        <v>0</v>
      </c>
      <c r="R29" s="13">
        <f t="shared" si="14"/>
        <v>0</v>
      </c>
      <c r="S29" s="13">
        <f t="shared" si="15"/>
        <v>0</v>
      </c>
      <c r="T29" s="13">
        <f t="shared" si="16"/>
        <v>0</v>
      </c>
      <c r="U29" s="13">
        <f t="shared" si="17"/>
        <v>0</v>
      </c>
      <c r="V29" s="13">
        <f t="shared" si="18"/>
        <v>0</v>
      </c>
      <c r="W29" s="13">
        <f t="shared" si="19"/>
        <v>0</v>
      </c>
      <c r="X29" s="13">
        <f t="shared" si="20"/>
        <v>0.11692867350916458</v>
      </c>
      <c r="Y29" s="13">
        <f t="shared" si="21"/>
        <v>0.44316996871742731</v>
      </c>
      <c r="Z29" s="13">
        <f t="shared" si="22"/>
        <v>0.75836820083681289</v>
      </c>
      <c r="AA29" s="13">
        <f t="shared" si="23"/>
        <v>1.4080800105276978</v>
      </c>
      <c r="AB29" s="13">
        <f t="shared" si="24"/>
        <v>13.574060427413428</v>
      </c>
    </row>
    <row r="30" spans="1:28" ht="30" x14ac:dyDescent="0.25">
      <c r="A30" s="9" t="s">
        <v>28</v>
      </c>
      <c r="B30" s="25">
        <v>69.209999999999994</v>
      </c>
      <c r="C30" s="11">
        <v>68.67</v>
      </c>
      <c r="D30" s="14">
        <v>68.67</v>
      </c>
      <c r="E30" s="12">
        <v>68.45</v>
      </c>
      <c r="F30" s="11">
        <v>67.98</v>
      </c>
      <c r="G30" s="12">
        <v>67.91</v>
      </c>
      <c r="H30" s="11">
        <v>67.91</v>
      </c>
      <c r="I30" s="12">
        <v>67.56</v>
      </c>
      <c r="J30" s="11">
        <v>67.45</v>
      </c>
      <c r="K30" s="12">
        <v>67.45</v>
      </c>
      <c r="L30" s="11">
        <v>67.319999999999993</v>
      </c>
      <c r="M30" s="12">
        <v>66.8</v>
      </c>
      <c r="N30" s="15">
        <v>66.56</v>
      </c>
      <c r="O30" s="11">
        <v>61.32</v>
      </c>
      <c r="P30" s="13">
        <f t="shared" si="0"/>
        <v>0.7863695937090398</v>
      </c>
      <c r="Q30" s="13">
        <f t="shared" si="13"/>
        <v>0.7863695937090398</v>
      </c>
      <c r="R30" s="13">
        <f t="shared" si="14"/>
        <v>1.110299488677839</v>
      </c>
      <c r="S30" s="13">
        <f t="shared" si="15"/>
        <v>1.8093556928508292</v>
      </c>
      <c r="T30" s="13">
        <f t="shared" si="16"/>
        <v>1.914298336032985</v>
      </c>
      <c r="U30" s="13">
        <f t="shared" si="17"/>
        <v>1.914298336032985</v>
      </c>
      <c r="V30" s="13">
        <f t="shared" si="18"/>
        <v>2.4422735346358593</v>
      </c>
      <c r="W30" s="13">
        <f t="shared" si="19"/>
        <v>2.6093402520385354</v>
      </c>
      <c r="X30" s="13">
        <f t="shared" si="20"/>
        <v>2.6093402520385354</v>
      </c>
      <c r="Y30" s="13">
        <f t="shared" si="21"/>
        <v>2.8074866310160473</v>
      </c>
      <c r="Z30" s="13">
        <f t="shared" si="22"/>
        <v>3.6077844311377163</v>
      </c>
      <c r="AA30" s="13">
        <f t="shared" si="23"/>
        <v>3.9813701923076934</v>
      </c>
      <c r="AB30" s="13">
        <f t="shared" si="24"/>
        <v>12.86692759295498</v>
      </c>
    </row>
    <row r="31" spans="1:28" x14ac:dyDescent="0.25">
      <c r="A31" s="9" t="s">
        <v>29</v>
      </c>
      <c r="B31" s="25">
        <v>121.72</v>
      </c>
      <c r="C31" s="11">
        <v>121.76</v>
      </c>
      <c r="D31" s="10">
        <v>121.12</v>
      </c>
      <c r="E31" s="11">
        <v>121.05</v>
      </c>
      <c r="F31" s="12">
        <v>121.68</v>
      </c>
      <c r="G31" s="11">
        <v>121.84</v>
      </c>
      <c r="H31" s="12">
        <v>122.17</v>
      </c>
      <c r="I31" s="11">
        <v>122.82</v>
      </c>
      <c r="J31" s="12">
        <v>122.63</v>
      </c>
      <c r="K31" s="11">
        <v>123.01</v>
      </c>
      <c r="L31" s="12">
        <v>124.32</v>
      </c>
      <c r="M31" s="11">
        <v>119.98</v>
      </c>
      <c r="N31" s="12">
        <v>118.26</v>
      </c>
      <c r="O31" s="11">
        <v>119.3</v>
      </c>
      <c r="P31" s="13">
        <f t="shared" si="0"/>
        <v>-3.2851511169525338E-2</v>
      </c>
      <c r="Q31" s="13">
        <f t="shared" si="13"/>
        <v>0.49537648612944452</v>
      </c>
      <c r="R31" s="13">
        <f t="shared" si="14"/>
        <v>0.5534902932672594</v>
      </c>
      <c r="S31" s="13">
        <f t="shared" si="15"/>
        <v>3.2873109796184963E-2</v>
      </c>
      <c r="T31" s="13">
        <f t="shared" si="16"/>
        <v>-9.8489822718320852E-2</v>
      </c>
      <c r="U31" s="13">
        <f t="shared" si="17"/>
        <v>-0.36833919947613936</v>
      </c>
      <c r="V31" s="13">
        <f t="shared" si="18"/>
        <v>-0.89561960592736511</v>
      </c>
      <c r="W31" s="13">
        <f t="shared" si="19"/>
        <v>-0.74206964038164358</v>
      </c>
      <c r="X31" s="13">
        <f t="shared" si="20"/>
        <v>-1.0486952280302546</v>
      </c>
      <c r="Y31" s="13">
        <f t="shared" si="21"/>
        <v>-2.0913770913770833</v>
      </c>
      <c r="Z31" s="13">
        <f t="shared" si="22"/>
        <v>1.4502417069511608</v>
      </c>
      <c r="AA31" s="13">
        <f t="shared" si="23"/>
        <v>2.9257568070353557</v>
      </c>
      <c r="AB31" s="13">
        <f t="shared" si="24"/>
        <v>2.0284995808885071</v>
      </c>
    </row>
    <row r="32" spans="1:28" x14ac:dyDescent="0.25">
      <c r="A32" s="9" t="s">
        <v>30</v>
      </c>
      <c r="B32" s="25">
        <v>67.75</v>
      </c>
      <c r="C32" s="11">
        <v>67.75</v>
      </c>
      <c r="D32" s="14">
        <v>68.37</v>
      </c>
      <c r="E32" s="12">
        <v>68.97</v>
      </c>
      <c r="F32" s="11">
        <v>68.66</v>
      </c>
      <c r="G32" s="12">
        <v>68.66</v>
      </c>
      <c r="H32" s="11">
        <v>67.47</v>
      </c>
      <c r="I32" s="12">
        <v>68.02</v>
      </c>
      <c r="J32" s="11">
        <v>67.87</v>
      </c>
      <c r="K32" s="12">
        <v>67.87</v>
      </c>
      <c r="L32" s="11">
        <v>68.33</v>
      </c>
      <c r="M32" s="12">
        <v>66.63</v>
      </c>
      <c r="N32" s="15">
        <v>66.44</v>
      </c>
      <c r="O32" s="11">
        <v>67.28</v>
      </c>
      <c r="P32" s="13">
        <f t="shared" si="0"/>
        <v>0</v>
      </c>
      <c r="Q32" s="13">
        <f t="shared" si="13"/>
        <v>-0.90683048120521903</v>
      </c>
      <c r="R32" s="13">
        <f t="shared" si="14"/>
        <v>-1.7688850224735404</v>
      </c>
      <c r="S32" s="13">
        <f t="shared" si="15"/>
        <v>-1.3253713952810955</v>
      </c>
      <c r="T32" s="13">
        <f t="shared" si="16"/>
        <v>-1.3253713952810955</v>
      </c>
      <c r="U32" s="13">
        <f t="shared" si="17"/>
        <v>0.41499925892989609</v>
      </c>
      <c r="V32" s="13">
        <f t="shared" si="18"/>
        <v>-0.39694207586003927</v>
      </c>
      <c r="W32" s="13">
        <f t="shared" si="19"/>
        <v>-0.17680860468543358</v>
      </c>
      <c r="X32" s="13">
        <f t="shared" si="20"/>
        <v>-0.17680860468543358</v>
      </c>
      <c r="Y32" s="13">
        <f t="shared" si="21"/>
        <v>-0.8488218937509231</v>
      </c>
      <c r="Z32" s="13">
        <f t="shared" si="22"/>
        <v>1.6809245084796771</v>
      </c>
      <c r="AA32" s="13">
        <f t="shared" si="23"/>
        <v>1.9717037928958376</v>
      </c>
      <c r="AB32" s="13">
        <f t="shared" si="24"/>
        <v>0.69857312722949416</v>
      </c>
    </row>
    <row r="33" spans="1:28" x14ac:dyDescent="0.25">
      <c r="A33" s="9" t="s">
        <v>31</v>
      </c>
      <c r="B33" s="25">
        <v>90.31</v>
      </c>
      <c r="C33" s="11">
        <v>90.31</v>
      </c>
      <c r="D33" s="10">
        <v>90.47</v>
      </c>
      <c r="E33" s="11">
        <v>90.03</v>
      </c>
      <c r="F33" s="12">
        <v>88.26</v>
      </c>
      <c r="G33" s="11">
        <v>88.43</v>
      </c>
      <c r="H33" s="12">
        <v>89.93</v>
      </c>
      <c r="I33" s="11">
        <v>90.8</v>
      </c>
      <c r="J33" s="12">
        <v>91.54</v>
      </c>
      <c r="K33" s="11">
        <v>91.87</v>
      </c>
      <c r="L33" s="12">
        <v>92.87</v>
      </c>
      <c r="M33" s="11">
        <v>96.16</v>
      </c>
      <c r="N33" s="12">
        <v>95.66</v>
      </c>
      <c r="O33" s="11">
        <v>97.7</v>
      </c>
      <c r="P33" s="13">
        <f t="shared" si="0"/>
        <v>0</v>
      </c>
      <c r="Q33" s="13">
        <f t="shared" si="13"/>
        <v>-0.17685420581408096</v>
      </c>
      <c r="R33" s="13">
        <f t="shared" si="14"/>
        <v>0.31100744196379537</v>
      </c>
      <c r="S33" s="13">
        <f t="shared" si="15"/>
        <v>2.3226829820983426</v>
      </c>
      <c r="T33" s="13">
        <f t="shared" si="16"/>
        <v>2.1259753477326626</v>
      </c>
      <c r="U33" s="13">
        <f t="shared" si="17"/>
        <v>0.42255087290115512</v>
      </c>
      <c r="V33" s="13">
        <f t="shared" si="18"/>
        <v>-0.53964757709250932</v>
      </c>
      <c r="W33" s="13">
        <f t="shared" si="19"/>
        <v>-1.3436748962202358</v>
      </c>
      <c r="X33" s="13">
        <f t="shared" si="20"/>
        <v>-1.6980515946446104</v>
      </c>
      <c r="Y33" s="13">
        <f t="shared" si="21"/>
        <v>-2.756541401959737</v>
      </c>
      <c r="Z33" s="13">
        <f t="shared" si="22"/>
        <v>-6.0836106489184516</v>
      </c>
      <c r="AA33" s="13">
        <f t="shared" si="23"/>
        <v>-5.5927242316537615</v>
      </c>
      <c r="AB33" s="13">
        <f t="shared" si="24"/>
        <v>-7.5639713408393021</v>
      </c>
    </row>
    <row r="34" spans="1:28" x14ac:dyDescent="0.25">
      <c r="A34" s="9" t="s">
        <v>32</v>
      </c>
      <c r="B34" s="25">
        <v>110.95</v>
      </c>
      <c r="C34" s="11">
        <v>110.95</v>
      </c>
      <c r="D34" s="14">
        <v>109.79</v>
      </c>
      <c r="E34" s="12">
        <v>109.79</v>
      </c>
      <c r="F34" s="11">
        <v>110.03</v>
      </c>
      <c r="G34" s="12">
        <v>110.03</v>
      </c>
      <c r="H34" s="11">
        <v>109.97</v>
      </c>
      <c r="I34" s="12">
        <v>108.22</v>
      </c>
      <c r="J34" s="11">
        <v>107.9</v>
      </c>
      <c r="K34" s="12">
        <v>108.42</v>
      </c>
      <c r="L34" s="11">
        <v>107.81</v>
      </c>
      <c r="M34" s="12">
        <v>108.04</v>
      </c>
      <c r="N34" s="15">
        <v>107.06</v>
      </c>
      <c r="O34" s="11">
        <v>107.71</v>
      </c>
      <c r="P34" s="13">
        <f t="shared" si="0"/>
        <v>0</v>
      </c>
      <c r="Q34" s="13">
        <f t="shared" si="13"/>
        <v>1.0565625284634166</v>
      </c>
      <c r="R34" s="13">
        <f t="shared" si="14"/>
        <v>1.0565625284634166</v>
      </c>
      <c r="S34" s="13">
        <f t="shared" si="15"/>
        <v>0.83613559938197568</v>
      </c>
      <c r="T34" s="13">
        <f t="shared" si="16"/>
        <v>0.83613559938197568</v>
      </c>
      <c r="U34" s="13">
        <f t="shared" si="17"/>
        <v>0.89115213239973912</v>
      </c>
      <c r="V34" s="13">
        <f t="shared" si="18"/>
        <v>2.5226390685640467</v>
      </c>
      <c r="W34" s="13">
        <f t="shared" si="19"/>
        <v>2.8266913809082581</v>
      </c>
      <c r="X34" s="13">
        <f t="shared" si="20"/>
        <v>2.3335178011436994</v>
      </c>
      <c r="Y34" s="13">
        <f t="shared" si="21"/>
        <v>2.9125313050737418</v>
      </c>
      <c r="Z34" s="13">
        <f t="shared" si="22"/>
        <v>2.693446871529062</v>
      </c>
      <c r="AA34" s="13">
        <f t="shared" si="23"/>
        <v>3.6334765552026909</v>
      </c>
      <c r="AB34" s="13">
        <f t="shared" si="24"/>
        <v>3.0080772444527071</v>
      </c>
    </row>
    <row r="35" spans="1:28" ht="30" x14ac:dyDescent="0.25">
      <c r="A35" s="9" t="s">
        <v>33</v>
      </c>
      <c r="B35" s="25">
        <v>110.59</v>
      </c>
      <c r="C35" s="11">
        <v>110.59</v>
      </c>
      <c r="D35" s="10">
        <v>111.32</v>
      </c>
      <c r="E35" s="11">
        <v>111.22</v>
      </c>
      <c r="F35" s="12">
        <v>112.39</v>
      </c>
      <c r="G35" s="11">
        <v>112.3</v>
      </c>
      <c r="H35" s="12">
        <v>111.65</v>
      </c>
      <c r="I35" s="11">
        <v>109.5</v>
      </c>
      <c r="J35" s="12">
        <v>108.83</v>
      </c>
      <c r="K35" s="11">
        <v>109.92</v>
      </c>
      <c r="L35" s="12">
        <v>108.83</v>
      </c>
      <c r="M35" s="11">
        <v>109.18</v>
      </c>
      <c r="N35" s="12">
        <v>108.21</v>
      </c>
      <c r="O35" s="11">
        <v>109.46</v>
      </c>
      <c r="P35" s="13">
        <f t="shared" si="0"/>
        <v>0</v>
      </c>
      <c r="Q35" s="13">
        <f t="shared" si="13"/>
        <v>-0.65576715774344052</v>
      </c>
      <c r="R35" s="13">
        <f t="shared" si="14"/>
        <v>-0.56644488401366289</v>
      </c>
      <c r="S35" s="13">
        <f t="shared" si="15"/>
        <v>-1.601565975620602</v>
      </c>
      <c r="T35" s="13">
        <f t="shared" si="16"/>
        <v>-1.5227070347283984</v>
      </c>
      <c r="U35" s="13">
        <f t="shared" si="17"/>
        <v>-0.94939543215404854</v>
      </c>
      <c r="V35" s="13">
        <f t="shared" si="18"/>
        <v>0.9954337899543475</v>
      </c>
      <c r="W35" s="13">
        <f t="shared" si="19"/>
        <v>1.6172011393917245</v>
      </c>
      <c r="X35" s="13">
        <f t="shared" si="20"/>
        <v>0.60953420669578406</v>
      </c>
      <c r="Y35" s="13">
        <f t="shared" si="21"/>
        <v>1.6172011393917245</v>
      </c>
      <c r="Z35" s="13">
        <f t="shared" si="22"/>
        <v>1.2914453196556224</v>
      </c>
      <c r="AA35" s="13">
        <f t="shared" si="23"/>
        <v>2.1994270400147968</v>
      </c>
      <c r="AB35" s="13">
        <f t="shared" si="24"/>
        <v>1.032340581034191</v>
      </c>
    </row>
    <row r="36" spans="1:28" x14ac:dyDescent="0.25">
      <c r="A36" s="9" t="s">
        <v>34</v>
      </c>
      <c r="B36" s="25">
        <v>47.59</v>
      </c>
      <c r="C36" s="11">
        <v>47.78</v>
      </c>
      <c r="D36" s="14">
        <v>46.59</v>
      </c>
      <c r="E36" s="12">
        <v>48.02</v>
      </c>
      <c r="F36" s="11">
        <v>46.38</v>
      </c>
      <c r="G36" s="12">
        <v>42.7</v>
      </c>
      <c r="H36" s="11">
        <v>34.96</v>
      </c>
      <c r="I36" s="12">
        <v>34.21</v>
      </c>
      <c r="J36" s="11">
        <v>33.479999999999997</v>
      </c>
      <c r="K36" s="12">
        <v>34.369999999999997</v>
      </c>
      <c r="L36" s="11">
        <v>33.369999999999997</v>
      </c>
      <c r="M36" s="12">
        <v>33.590000000000003</v>
      </c>
      <c r="N36" s="15">
        <v>31.78</v>
      </c>
      <c r="O36" s="11">
        <v>32.11</v>
      </c>
      <c r="P36" s="13">
        <f t="shared" si="0"/>
        <v>-0.39765592298032004</v>
      </c>
      <c r="Q36" s="13">
        <f t="shared" si="13"/>
        <v>2.1463833440652564</v>
      </c>
      <c r="R36" s="13">
        <f t="shared" si="14"/>
        <v>-0.89546022490628729</v>
      </c>
      <c r="S36" s="13">
        <f t="shared" si="15"/>
        <v>2.608883139284174</v>
      </c>
      <c r="T36" s="13">
        <f t="shared" si="16"/>
        <v>11.451990632318498</v>
      </c>
      <c r="U36" s="13">
        <f t="shared" si="17"/>
        <v>36.127002288329521</v>
      </c>
      <c r="V36" s="13">
        <f t="shared" si="18"/>
        <v>39.111370944168385</v>
      </c>
      <c r="W36" s="13">
        <f t="shared" si="19"/>
        <v>42.144563918757484</v>
      </c>
      <c r="X36" s="13">
        <f t="shared" si="20"/>
        <v>38.463776549316265</v>
      </c>
      <c r="Y36" s="13">
        <f t="shared" si="21"/>
        <v>42.613125561881958</v>
      </c>
      <c r="Z36" s="13">
        <f t="shared" si="22"/>
        <v>41.679071152128614</v>
      </c>
      <c r="AA36" s="13">
        <f t="shared" si="23"/>
        <v>49.748269351793596</v>
      </c>
      <c r="AB36" s="13">
        <f t="shared" si="24"/>
        <v>48.20928059794457</v>
      </c>
    </row>
    <row r="37" spans="1:28" x14ac:dyDescent="0.25">
      <c r="A37" s="9" t="s">
        <v>35</v>
      </c>
      <c r="B37" s="25">
        <v>44.64</v>
      </c>
      <c r="C37" s="11">
        <v>45.29</v>
      </c>
      <c r="D37" s="10">
        <v>45.13</v>
      </c>
      <c r="E37" s="11">
        <v>44.57</v>
      </c>
      <c r="F37" s="12">
        <v>33.28</v>
      </c>
      <c r="G37" s="11">
        <v>36.14</v>
      </c>
      <c r="H37" s="12">
        <v>42.7</v>
      </c>
      <c r="I37" s="11">
        <v>41.8</v>
      </c>
      <c r="J37" s="12">
        <v>42.6</v>
      </c>
      <c r="K37" s="11">
        <v>41.77</v>
      </c>
      <c r="L37" s="12">
        <v>38.159999999999997</v>
      </c>
      <c r="M37" s="11">
        <v>36.49</v>
      </c>
      <c r="N37" s="12">
        <v>36.159999999999997</v>
      </c>
      <c r="O37" s="11">
        <v>40.700000000000003</v>
      </c>
      <c r="P37" s="13">
        <f t="shared" si="0"/>
        <v>-1.4351954073746924</v>
      </c>
      <c r="Q37" s="13">
        <f t="shared" si="13"/>
        <v>-1.0857522712164922</v>
      </c>
      <c r="R37" s="13">
        <f t="shared" si="14"/>
        <v>0.15705631590756752</v>
      </c>
      <c r="S37" s="13">
        <f t="shared" si="15"/>
        <v>34.134615384615387</v>
      </c>
      <c r="T37" s="13">
        <f t="shared" si="16"/>
        <v>23.519645821804104</v>
      </c>
      <c r="U37" s="13">
        <f t="shared" si="17"/>
        <v>4.5433255269320796</v>
      </c>
      <c r="V37" s="13">
        <f t="shared" si="18"/>
        <v>6.79425837320575</v>
      </c>
      <c r="W37" s="13">
        <f t="shared" si="19"/>
        <v>4.7887323943661926</v>
      </c>
      <c r="X37" s="13">
        <f t="shared" si="20"/>
        <v>6.8709600191525055</v>
      </c>
      <c r="Y37" s="13">
        <f t="shared" si="21"/>
        <v>16.98113207547172</v>
      </c>
      <c r="Z37" s="13">
        <f t="shared" si="22"/>
        <v>22.334886270211001</v>
      </c>
      <c r="AA37" s="13">
        <f t="shared" si="23"/>
        <v>23.451327433628322</v>
      </c>
      <c r="AB37" s="13">
        <f t="shared" si="24"/>
        <v>9.6805896805896623</v>
      </c>
    </row>
    <row r="38" spans="1:28" x14ac:dyDescent="0.25">
      <c r="A38" s="9" t="s">
        <v>36</v>
      </c>
      <c r="B38" s="25">
        <v>33.99</v>
      </c>
      <c r="C38" s="11">
        <v>34.21</v>
      </c>
      <c r="D38" s="14">
        <v>35.299999999999997</v>
      </c>
      <c r="E38" s="12">
        <v>36.72</v>
      </c>
      <c r="F38" s="11">
        <v>39.369999999999997</v>
      </c>
      <c r="G38" s="12">
        <v>42.86</v>
      </c>
      <c r="H38" s="11">
        <v>34.24</v>
      </c>
      <c r="I38" s="12">
        <v>34.56</v>
      </c>
      <c r="J38" s="11">
        <v>34.909999999999997</v>
      </c>
      <c r="K38" s="12">
        <v>33.06</v>
      </c>
      <c r="L38" s="11">
        <v>31.85</v>
      </c>
      <c r="M38" s="12">
        <v>30.48</v>
      </c>
      <c r="N38" s="15">
        <v>28.53</v>
      </c>
      <c r="O38" s="11">
        <v>27.9</v>
      </c>
      <c r="P38" s="13">
        <f t="shared" si="0"/>
        <v>-0.64308681672025614</v>
      </c>
      <c r="Q38" s="13">
        <f t="shared" si="13"/>
        <v>-3.7110481586402244</v>
      </c>
      <c r="R38" s="13">
        <f t="shared" si="14"/>
        <v>-7.4346405228758101</v>
      </c>
      <c r="S38" s="13">
        <f t="shared" si="15"/>
        <v>-13.665227330454655</v>
      </c>
      <c r="T38" s="13">
        <f t="shared" si="16"/>
        <v>-20.695286980867934</v>
      </c>
      <c r="U38" s="13">
        <f t="shared" si="17"/>
        <v>-0.73014018691588944</v>
      </c>
      <c r="V38" s="13">
        <f t="shared" si="18"/>
        <v>-1.6493055555555571</v>
      </c>
      <c r="W38" s="13">
        <f t="shared" si="19"/>
        <v>-2.6353480378114966</v>
      </c>
      <c r="X38" s="13">
        <f t="shared" si="20"/>
        <v>2.8130671506352058</v>
      </c>
      <c r="Y38" s="13">
        <f t="shared" si="21"/>
        <v>6.7189952904238623</v>
      </c>
      <c r="Z38" s="13">
        <f t="shared" si="22"/>
        <v>11.515748031496059</v>
      </c>
      <c r="AA38" s="13">
        <f t="shared" si="23"/>
        <v>19.13774973711881</v>
      </c>
      <c r="AB38" s="13">
        <f t="shared" si="24"/>
        <v>21.827956989247326</v>
      </c>
    </row>
    <row r="39" spans="1:28" x14ac:dyDescent="0.25">
      <c r="A39" s="9" t="s">
        <v>37</v>
      </c>
      <c r="B39" s="25">
        <v>52.69</v>
      </c>
      <c r="C39" s="11">
        <v>52.04</v>
      </c>
      <c r="D39" s="10">
        <v>54.37</v>
      </c>
      <c r="E39" s="11">
        <v>57.04</v>
      </c>
      <c r="F39" s="12">
        <v>62.97</v>
      </c>
      <c r="G39" s="11">
        <v>66.73</v>
      </c>
      <c r="H39" s="12">
        <v>61.02</v>
      </c>
      <c r="I39" s="11">
        <v>53.36</v>
      </c>
      <c r="J39" s="12">
        <v>52.16</v>
      </c>
      <c r="K39" s="11">
        <v>50.09</v>
      </c>
      <c r="L39" s="12">
        <v>46.63</v>
      </c>
      <c r="M39" s="11">
        <v>46.58</v>
      </c>
      <c r="N39" s="12">
        <v>47.25</v>
      </c>
      <c r="O39" s="11">
        <v>48.04</v>
      </c>
      <c r="P39" s="13">
        <f t="shared" si="0"/>
        <v>1.2490392006149023</v>
      </c>
      <c r="Q39" s="13">
        <f t="shared" si="13"/>
        <v>-3.0899393047636607</v>
      </c>
      <c r="R39" s="13">
        <f t="shared" si="14"/>
        <v>-7.6262272089761609</v>
      </c>
      <c r="S39" s="13">
        <f t="shared" si="15"/>
        <v>-16.325234238526292</v>
      </c>
      <c r="T39" s="13">
        <f t="shared" si="16"/>
        <v>-21.040011988610829</v>
      </c>
      <c r="U39" s="13">
        <f t="shared" si="17"/>
        <v>-13.651261881350379</v>
      </c>
      <c r="V39" s="13">
        <f t="shared" si="18"/>
        <v>-1.2556221889055479</v>
      </c>
      <c r="W39" s="13">
        <f t="shared" si="19"/>
        <v>1.0161042944785379</v>
      </c>
      <c r="X39" s="13">
        <f t="shared" si="20"/>
        <v>5.1906568177280832</v>
      </c>
      <c r="Y39" s="13">
        <f t="shared" si="21"/>
        <v>12.995925369933502</v>
      </c>
      <c r="Z39" s="13">
        <f t="shared" si="22"/>
        <v>13.117217689995698</v>
      </c>
      <c r="AA39" s="13">
        <f t="shared" si="23"/>
        <v>11.513227513227491</v>
      </c>
      <c r="AB39" s="13">
        <f t="shared" si="24"/>
        <v>9.6794338051623612</v>
      </c>
    </row>
    <row r="40" spans="1:28" x14ac:dyDescent="0.25">
      <c r="A40" s="9" t="s">
        <v>38</v>
      </c>
      <c r="B40" s="25">
        <v>45.68</v>
      </c>
      <c r="C40" s="11">
        <v>46.46</v>
      </c>
      <c r="D40" s="14">
        <v>50.61</v>
      </c>
      <c r="E40" s="12">
        <v>55.9</v>
      </c>
      <c r="F40" s="11">
        <v>61.08</v>
      </c>
      <c r="G40" s="12">
        <v>61.21</v>
      </c>
      <c r="H40" s="11">
        <v>50.89</v>
      </c>
      <c r="I40" s="12">
        <v>48.14</v>
      </c>
      <c r="J40" s="11">
        <v>48.59</v>
      </c>
      <c r="K40" s="12">
        <v>46.56</v>
      </c>
      <c r="L40" s="11">
        <v>43.67</v>
      </c>
      <c r="M40" s="12">
        <v>42.98</v>
      </c>
      <c r="N40" s="15">
        <v>44.27</v>
      </c>
      <c r="O40" s="11">
        <v>48.01</v>
      </c>
      <c r="P40" s="13">
        <f t="shared" si="0"/>
        <v>-1.6788635385277644</v>
      </c>
      <c r="Q40" s="13">
        <f t="shared" si="13"/>
        <v>-9.7411578739379507</v>
      </c>
      <c r="R40" s="13">
        <f t="shared" si="14"/>
        <v>-18.282647584973162</v>
      </c>
      <c r="S40" s="13">
        <f t="shared" si="15"/>
        <v>-25.212835625409298</v>
      </c>
      <c r="T40" s="13">
        <f t="shared" si="16"/>
        <v>-25.37167129553994</v>
      </c>
      <c r="U40" s="13">
        <f t="shared" si="17"/>
        <v>-10.237767734328955</v>
      </c>
      <c r="V40" s="13">
        <f t="shared" si="18"/>
        <v>-5.1100955546323235</v>
      </c>
      <c r="W40" s="13">
        <f t="shared" si="19"/>
        <v>-5.9888866021815375</v>
      </c>
      <c r="X40" s="13">
        <f t="shared" si="20"/>
        <v>-1.8900343642611688</v>
      </c>
      <c r="Y40" s="13">
        <f t="shared" si="21"/>
        <v>4.6027020838103994</v>
      </c>
      <c r="Z40" s="13">
        <f t="shared" si="22"/>
        <v>6.2819916240111695</v>
      </c>
      <c r="AA40" s="13">
        <f t="shared" si="23"/>
        <v>3.1850011294330045</v>
      </c>
      <c r="AB40" s="13">
        <f t="shared" si="24"/>
        <v>-4.8531555925848835</v>
      </c>
    </row>
    <row r="41" spans="1:28" x14ac:dyDescent="0.25">
      <c r="A41" s="9" t="s">
        <v>39</v>
      </c>
      <c r="B41" s="25">
        <v>90.22</v>
      </c>
      <c r="C41" s="11">
        <v>93.94</v>
      </c>
      <c r="D41" s="10">
        <v>85.75</v>
      </c>
      <c r="E41" s="11">
        <v>89.3</v>
      </c>
      <c r="F41" s="12">
        <v>84.43</v>
      </c>
      <c r="G41" s="11">
        <v>69.150000000000006</v>
      </c>
      <c r="H41" s="12">
        <v>122.94</v>
      </c>
      <c r="I41" s="11">
        <v>189.18</v>
      </c>
      <c r="J41" s="12">
        <v>194.46</v>
      </c>
      <c r="K41" s="11">
        <v>170.73</v>
      </c>
      <c r="L41" s="12">
        <v>172.65</v>
      </c>
      <c r="M41" s="11">
        <v>140.54</v>
      </c>
      <c r="N41" s="12">
        <v>83.58</v>
      </c>
      <c r="O41" s="11">
        <v>63.21</v>
      </c>
      <c r="P41" s="13">
        <f t="shared" si="0"/>
        <v>-3.9599744517777253</v>
      </c>
      <c r="Q41" s="13">
        <f t="shared" si="13"/>
        <v>5.2128279883382049</v>
      </c>
      <c r="R41" s="13">
        <f t="shared" si="14"/>
        <v>1.0302351623740122</v>
      </c>
      <c r="S41" s="13">
        <f t="shared" si="15"/>
        <v>6.8577519838919727</v>
      </c>
      <c r="T41" s="13">
        <f t="shared" si="16"/>
        <v>30.469992769341985</v>
      </c>
      <c r="U41" s="13">
        <f t="shared" si="17"/>
        <v>-26.614608752236862</v>
      </c>
      <c r="V41" s="13">
        <f t="shared" si="18"/>
        <v>-52.30996934136801</v>
      </c>
      <c r="W41" s="13">
        <f t="shared" si="19"/>
        <v>-53.604854468785355</v>
      </c>
      <c r="X41" s="13">
        <f t="shared" si="20"/>
        <v>-47.156328706144201</v>
      </c>
      <c r="Y41" s="13">
        <f t="shared" si="21"/>
        <v>-47.743990732696204</v>
      </c>
      <c r="Z41" s="13">
        <f t="shared" si="22"/>
        <v>-35.804753095204205</v>
      </c>
      <c r="AA41" s="13">
        <f t="shared" si="23"/>
        <v>7.9444843263938765</v>
      </c>
      <c r="AB41" s="13">
        <f t="shared" si="24"/>
        <v>42.730580604334733</v>
      </c>
    </row>
    <row r="42" spans="1:28" x14ac:dyDescent="0.25">
      <c r="A42" s="9" t="s">
        <v>40</v>
      </c>
      <c r="B42" s="25">
        <v>109.51</v>
      </c>
      <c r="C42" s="11">
        <v>109.84</v>
      </c>
      <c r="D42" s="14">
        <v>113.2</v>
      </c>
      <c r="E42" s="12">
        <v>104.28</v>
      </c>
      <c r="F42" s="11">
        <v>109.4</v>
      </c>
      <c r="G42" s="12">
        <v>135.94</v>
      </c>
      <c r="H42" s="11">
        <v>192.63</v>
      </c>
      <c r="I42" s="12">
        <v>208.48</v>
      </c>
      <c r="J42" s="11">
        <v>181.01</v>
      </c>
      <c r="K42" s="12">
        <v>167.33</v>
      </c>
      <c r="L42" s="11">
        <v>170.92</v>
      </c>
      <c r="M42" s="12">
        <v>138.38</v>
      </c>
      <c r="N42" s="15">
        <v>110.56</v>
      </c>
      <c r="O42" s="11">
        <v>85.55</v>
      </c>
      <c r="P42" s="13">
        <f t="shared" si="0"/>
        <v>-0.30043699927166756</v>
      </c>
      <c r="Q42" s="13">
        <f t="shared" si="13"/>
        <v>-3.2597173144876308</v>
      </c>
      <c r="R42" s="13">
        <f t="shared" si="14"/>
        <v>5.0153433064825492</v>
      </c>
      <c r="S42" s="13">
        <f t="shared" si="15"/>
        <v>0.10054844606945323</v>
      </c>
      <c r="T42" s="13">
        <f t="shared" si="16"/>
        <v>-19.442401059290859</v>
      </c>
      <c r="U42" s="13">
        <f t="shared" si="17"/>
        <v>-43.15008046514042</v>
      </c>
      <c r="V42" s="13">
        <f t="shared" si="18"/>
        <v>-47.472179585571752</v>
      </c>
      <c r="W42" s="13">
        <f t="shared" si="19"/>
        <v>-39.500580078448699</v>
      </c>
      <c r="X42" s="13">
        <f t="shared" si="20"/>
        <v>-34.554473196677222</v>
      </c>
      <c r="Y42" s="13">
        <f t="shared" si="21"/>
        <v>-35.929089632576634</v>
      </c>
      <c r="Z42" s="13">
        <f t="shared" si="22"/>
        <v>-20.862841451076747</v>
      </c>
      <c r="AA42" s="13">
        <f t="shared" si="23"/>
        <v>-0.94971056439942458</v>
      </c>
      <c r="AB42" s="13">
        <f t="shared" si="24"/>
        <v>28.007013442431315</v>
      </c>
    </row>
    <row r="43" spans="1:28" x14ac:dyDescent="0.25">
      <c r="A43" s="9" t="s">
        <v>41</v>
      </c>
      <c r="B43" s="25">
        <v>105.37</v>
      </c>
      <c r="C43" s="11">
        <v>107.81</v>
      </c>
      <c r="D43" s="10">
        <v>119.25</v>
      </c>
      <c r="E43" s="11">
        <v>128.37</v>
      </c>
      <c r="F43" s="12">
        <v>119.24</v>
      </c>
      <c r="G43" s="11">
        <v>113.6</v>
      </c>
      <c r="H43" s="12">
        <v>100.75</v>
      </c>
      <c r="I43" s="11">
        <v>96.28</v>
      </c>
      <c r="J43" s="12">
        <v>97.45</v>
      </c>
      <c r="K43" s="11">
        <v>93.94</v>
      </c>
      <c r="L43" s="12">
        <v>93.92</v>
      </c>
      <c r="M43" s="11">
        <v>85.3</v>
      </c>
      <c r="N43" s="12">
        <v>87.45</v>
      </c>
      <c r="O43" s="11">
        <v>91.85</v>
      </c>
      <c r="P43" s="13">
        <f t="shared" si="0"/>
        <v>-2.2632408867451943</v>
      </c>
      <c r="Q43" s="13">
        <f t="shared" si="13"/>
        <v>-11.639412997903563</v>
      </c>
      <c r="R43" s="13">
        <f t="shared" si="14"/>
        <v>-17.916958790994769</v>
      </c>
      <c r="S43" s="13">
        <f t="shared" si="15"/>
        <v>-11.632002683663188</v>
      </c>
      <c r="T43" s="13">
        <f t="shared" si="16"/>
        <v>-7.2447183098591381</v>
      </c>
      <c r="U43" s="13">
        <f t="shared" si="17"/>
        <v>4.5856079404466499</v>
      </c>
      <c r="V43" s="13">
        <f t="shared" si="18"/>
        <v>9.4412131283755798</v>
      </c>
      <c r="W43" s="13">
        <f t="shared" si="19"/>
        <v>8.1272447408927633</v>
      </c>
      <c r="X43" s="13">
        <f t="shared" si="20"/>
        <v>12.167340855865461</v>
      </c>
      <c r="Y43" s="13">
        <f t="shared" si="21"/>
        <v>12.191226575809196</v>
      </c>
      <c r="Z43" s="13">
        <f t="shared" si="22"/>
        <v>23.528722157092631</v>
      </c>
      <c r="AA43" s="13">
        <f t="shared" si="23"/>
        <v>20.491709548313324</v>
      </c>
      <c r="AB43" s="13">
        <f t="shared" si="24"/>
        <v>14.719651605879164</v>
      </c>
    </row>
    <row r="44" spans="1:28" x14ac:dyDescent="0.25">
      <c r="A44" s="9" t="s">
        <v>42</v>
      </c>
      <c r="B44" s="25">
        <v>147.47999999999999</v>
      </c>
      <c r="C44" s="11">
        <v>149.32</v>
      </c>
      <c r="D44" s="14">
        <v>140.65</v>
      </c>
      <c r="E44" s="12">
        <v>151.28</v>
      </c>
      <c r="F44" s="11">
        <v>161.1</v>
      </c>
      <c r="G44" s="12">
        <v>160.24</v>
      </c>
      <c r="H44" s="11">
        <v>156.05000000000001</v>
      </c>
      <c r="I44" s="12">
        <v>148.32</v>
      </c>
      <c r="J44" s="11">
        <v>157.47999999999999</v>
      </c>
      <c r="K44" s="12">
        <v>162.05000000000001</v>
      </c>
      <c r="L44" s="11">
        <v>169.81</v>
      </c>
      <c r="M44" s="12">
        <v>154.44</v>
      </c>
      <c r="N44" s="15">
        <v>140.88</v>
      </c>
      <c r="O44" s="11">
        <v>154.36000000000001</v>
      </c>
      <c r="P44" s="13">
        <f t="shared" si="0"/>
        <v>-1.2322528797214005</v>
      </c>
      <c r="Q44" s="13">
        <f t="shared" si="13"/>
        <v>4.8560255954496938</v>
      </c>
      <c r="R44" s="13">
        <f t="shared" si="14"/>
        <v>-2.5118984664198933</v>
      </c>
      <c r="S44" s="13">
        <f t="shared" si="15"/>
        <v>-8.454376163873377</v>
      </c>
      <c r="T44" s="13">
        <f t="shared" si="16"/>
        <v>-7.9630554168746954</v>
      </c>
      <c r="U44" s="13">
        <f t="shared" si="17"/>
        <v>-5.4918295418135301</v>
      </c>
      <c r="V44" s="13">
        <f t="shared" si="18"/>
        <v>-0.56634304207121033</v>
      </c>
      <c r="W44" s="13">
        <f t="shared" si="19"/>
        <v>-6.3500127000254025</v>
      </c>
      <c r="X44" s="13">
        <f t="shared" si="20"/>
        <v>-8.9910521443998874</v>
      </c>
      <c r="Y44" s="13">
        <f t="shared" si="21"/>
        <v>-13.149991166597971</v>
      </c>
      <c r="Z44" s="13">
        <f t="shared" si="22"/>
        <v>-4.5066045066045177</v>
      </c>
      <c r="AA44" s="13">
        <f t="shared" si="23"/>
        <v>4.6848381601362803</v>
      </c>
      <c r="AB44" s="13">
        <f t="shared" si="24"/>
        <v>-4.4571132417724897</v>
      </c>
    </row>
    <row r="45" spans="1:28" ht="30" x14ac:dyDescent="0.25">
      <c r="A45" s="9" t="s">
        <v>43</v>
      </c>
      <c r="B45" s="25">
        <v>2334.11</v>
      </c>
      <c r="C45" s="11">
        <v>2334.11</v>
      </c>
      <c r="D45" s="10">
        <v>2334.11</v>
      </c>
      <c r="E45" s="11">
        <v>2334.11</v>
      </c>
      <c r="F45" s="12">
        <v>2339.15</v>
      </c>
      <c r="G45" s="11">
        <v>2339.15</v>
      </c>
      <c r="H45" s="12">
        <v>2339.15</v>
      </c>
      <c r="I45" s="11">
        <v>2339.15</v>
      </c>
      <c r="J45" s="12">
        <v>2339.15</v>
      </c>
      <c r="K45" s="11">
        <v>2339.15</v>
      </c>
      <c r="L45" s="12">
        <v>2339.15</v>
      </c>
      <c r="M45" s="11">
        <v>2343.7199999999998</v>
      </c>
      <c r="N45" s="12">
        <v>2343.7199999999998</v>
      </c>
      <c r="O45" s="11">
        <v>2323.9499999999998</v>
      </c>
      <c r="P45" s="13">
        <f t="shared" si="0"/>
        <v>0</v>
      </c>
      <c r="Q45" s="13">
        <f t="shared" si="13"/>
        <v>0</v>
      </c>
      <c r="R45" s="13">
        <f t="shared" si="14"/>
        <v>0</v>
      </c>
      <c r="S45" s="13">
        <f t="shared" si="15"/>
        <v>-0.21546288181603757</v>
      </c>
      <c r="T45" s="13">
        <f t="shared" si="16"/>
        <v>-0.21546288181603757</v>
      </c>
      <c r="U45" s="13">
        <f t="shared" si="17"/>
        <v>-0.21546288181603757</v>
      </c>
      <c r="V45" s="13">
        <f t="shared" si="18"/>
        <v>-0.21546288181603757</v>
      </c>
      <c r="W45" s="13">
        <f t="shared" si="19"/>
        <v>-0.21546288181603757</v>
      </c>
      <c r="X45" s="13">
        <f t="shared" si="20"/>
        <v>-0.21546288181603757</v>
      </c>
      <c r="Y45" s="13">
        <f t="shared" si="21"/>
        <v>-0.21546288181603757</v>
      </c>
      <c r="Z45" s="13">
        <f t="shared" si="22"/>
        <v>-0.4100319150751659</v>
      </c>
      <c r="AA45" s="13">
        <f t="shared" si="23"/>
        <v>-0.4100319150751659</v>
      </c>
      <c r="AB45" s="13">
        <f t="shared" si="24"/>
        <v>0.43718668646054937</v>
      </c>
    </row>
    <row r="46" spans="1:28" x14ac:dyDescent="0.25">
      <c r="A46" s="9" t="s">
        <v>44</v>
      </c>
      <c r="B46" s="25">
        <v>241.81</v>
      </c>
      <c r="C46" s="11">
        <v>241.81</v>
      </c>
      <c r="D46" s="14">
        <v>246.39</v>
      </c>
      <c r="E46" s="12">
        <v>246.39</v>
      </c>
      <c r="F46" s="11">
        <v>246.39</v>
      </c>
      <c r="G46" s="12">
        <v>246.39</v>
      </c>
      <c r="H46" s="11">
        <v>246.39</v>
      </c>
      <c r="I46" s="12">
        <v>246.39</v>
      </c>
      <c r="J46" s="11">
        <v>246.39</v>
      </c>
      <c r="K46" s="12">
        <v>245.68</v>
      </c>
      <c r="L46" s="11">
        <v>240.12</v>
      </c>
      <c r="M46" s="12">
        <v>240.74</v>
      </c>
      <c r="N46" s="15">
        <v>240.1</v>
      </c>
      <c r="O46" s="11">
        <v>233.95</v>
      </c>
      <c r="P46" s="13">
        <f t="shared" si="0"/>
        <v>0</v>
      </c>
      <c r="Q46" s="13">
        <f t="shared" si="13"/>
        <v>-1.8588416737692199</v>
      </c>
      <c r="R46" s="13">
        <f t="shared" si="14"/>
        <v>-1.8588416737692199</v>
      </c>
      <c r="S46" s="13">
        <f t="shared" si="15"/>
        <v>-1.8588416737692199</v>
      </c>
      <c r="T46" s="13">
        <f t="shared" si="16"/>
        <v>-1.8588416737692199</v>
      </c>
      <c r="U46" s="13">
        <f t="shared" si="17"/>
        <v>-1.8588416737692199</v>
      </c>
      <c r="V46" s="13">
        <f t="shared" si="18"/>
        <v>-1.8588416737692199</v>
      </c>
      <c r="W46" s="13">
        <f t="shared" si="19"/>
        <v>-1.8588416737692199</v>
      </c>
      <c r="X46" s="13">
        <f t="shared" si="20"/>
        <v>-1.5752197981113767</v>
      </c>
      <c r="Y46" s="13">
        <f t="shared" si="21"/>
        <v>0.70381475928702741</v>
      </c>
      <c r="Z46" s="13">
        <f t="shared" si="22"/>
        <v>0.4444629060397034</v>
      </c>
      <c r="AA46" s="13">
        <f t="shared" si="23"/>
        <v>0.71220324864640361</v>
      </c>
      <c r="AB46" s="13">
        <f t="shared" si="24"/>
        <v>3.3596922419320379</v>
      </c>
    </row>
    <row r="47" spans="1:28" ht="30" x14ac:dyDescent="0.25">
      <c r="A47" s="9" t="s">
        <v>45</v>
      </c>
      <c r="B47" s="25">
        <v>3273.78</v>
      </c>
      <c r="C47" s="11">
        <v>3273.78</v>
      </c>
      <c r="D47" s="10">
        <v>3220.21</v>
      </c>
      <c r="E47" s="11">
        <v>3212.61</v>
      </c>
      <c r="F47" s="12">
        <v>3162.23</v>
      </c>
      <c r="G47" s="11">
        <v>3162.23</v>
      </c>
      <c r="H47" s="12">
        <v>3162.23</v>
      </c>
      <c r="I47" s="11">
        <v>3162.23</v>
      </c>
      <c r="J47" s="12">
        <v>3162.23</v>
      </c>
      <c r="K47" s="11">
        <v>3162.23</v>
      </c>
      <c r="L47" s="12">
        <v>3162.23</v>
      </c>
      <c r="M47" s="11">
        <v>3156.28</v>
      </c>
      <c r="N47" s="12">
        <v>3152.32</v>
      </c>
      <c r="O47" s="11">
        <v>3146.57</v>
      </c>
      <c r="P47" s="13">
        <f t="shared" si="0"/>
        <v>0</v>
      </c>
      <c r="Q47" s="13">
        <f t="shared" si="13"/>
        <v>1.6635561034839412</v>
      </c>
      <c r="R47" s="13">
        <f t="shared" si="14"/>
        <v>1.9040593162568769</v>
      </c>
      <c r="S47" s="13">
        <f t="shared" si="15"/>
        <v>3.5275738956369338</v>
      </c>
      <c r="T47" s="13">
        <f t="shared" si="16"/>
        <v>3.5275738956369338</v>
      </c>
      <c r="U47" s="13">
        <f t="shared" si="17"/>
        <v>3.5275738956369338</v>
      </c>
      <c r="V47" s="13">
        <f t="shared" si="18"/>
        <v>3.5275738956369338</v>
      </c>
      <c r="W47" s="13">
        <f t="shared" si="19"/>
        <v>3.5275738956369338</v>
      </c>
      <c r="X47" s="13">
        <f t="shared" si="20"/>
        <v>3.5275738956369338</v>
      </c>
      <c r="Y47" s="13">
        <f t="shared" si="21"/>
        <v>3.5275738956369338</v>
      </c>
      <c r="Z47" s="13">
        <f t="shared" si="22"/>
        <v>3.7227368927978546</v>
      </c>
      <c r="AA47" s="13">
        <f t="shared" si="23"/>
        <v>3.8530352248502737</v>
      </c>
      <c r="AB47" s="13">
        <f t="shared" si="24"/>
        <v>4.0428148746094905</v>
      </c>
    </row>
    <row r="48" spans="1:28" ht="30" x14ac:dyDescent="0.25">
      <c r="A48" s="9" t="s">
        <v>46</v>
      </c>
      <c r="B48" s="25">
        <v>341.86</v>
      </c>
      <c r="C48" s="11">
        <v>341.86</v>
      </c>
      <c r="D48" s="14">
        <v>337.79</v>
      </c>
      <c r="E48" s="12">
        <v>337.79</v>
      </c>
      <c r="F48" s="11">
        <v>336.59</v>
      </c>
      <c r="G48" s="12">
        <v>335.94</v>
      </c>
      <c r="H48" s="11">
        <v>333.13</v>
      </c>
      <c r="I48" s="12">
        <v>336.17</v>
      </c>
      <c r="J48" s="11">
        <v>343.58</v>
      </c>
      <c r="K48" s="12">
        <v>340.16</v>
      </c>
      <c r="L48" s="11">
        <v>340.16</v>
      </c>
      <c r="M48" s="12">
        <v>338.04</v>
      </c>
      <c r="N48" s="15">
        <v>335.45</v>
      </c>
      <c r="O48" s="11">
        <v>330.84</v>
      </c>
      <c r="P48" s="13">
        <f t="shared" si="0"/>
        <v>0</v>
      </c>
      <c r="Q48" s="13">
        <f t="shared" si="13"/>
        <v>1.2048906125107237</v>
      </c>
      <c r="R48" s="13">
        <f t="shared" si="14"/>
        <v>1.2048906125107237</v>
      </c>
      <c r="S48" s="13">
        <f t="shared" si="15"/>
        <v>1.565703080899624</v>
      </c>
      <c r="T48" s="13">
        <f t="shared" si="16"/>
        <v>1.7622194439483252</v>
      </c>
      <c r="U48" s="13">
        <f t="shared" si="17"/>
        <v>2.6205985651247374</v>
      </c>
      <c r="V48" s="13">
        <f t="shared" si="18"/>
        <v>1.6925960079721563</v>
      </c>
      <c r="W48" s="13">
        <f t="shared" si="19"/>
        <v>-0.50061121136269549</v>
      </c>
      <c r="X48" s="13">
        <f t="shared" si="20"/>
        <v>0.49976481655691884</v>
      </c>
      <c r="Y48" s="13">
        <f t="shared" si="21"/>
        <v>0.49976481655691884</v>
      </c>
      <c r="Z48" s="13">
        <f t="shared" si="22"/>
        <v>1.1300437818009641</v>
      </c>
      <c r="AA48" s="13">
        <f t="shared" si="23"/>
        <v>1.9108660008943161</v>
      </c>
      <c r="AB48" s="13">
        <f t="shared" si="24"/>
        <v>3.3309152460403908</v>
      </c>
    </row>
    <row r="49" spans="1:28" x14ac:dyDescent="0.25">
      <c r="A49" s="9" t="s">
        <v>47</v>
      </c>
      <c r="B49" s="25">
        <v>693.23</v>
      </c>
      <c r="C49" s="11">
        <v>693.23</v>
      </c>
      <c r="D49" s="10">
        <v>687.86</v>
      </c>
      <c r="E49" s="11">
        <v>685.91</v>
      </c>
      <c r="F49" s="12">
        <v>685.91</v>
      </c>
      <c r="G49" s="11">
        <v>685.91</v>
      </c>
      <c r="H49" s="12">
        <v>685.91</v>
      </c>
      <c r="I49" s="11">
        <v>685.91</v>
      </c>
      <c r="J49" s="12">
        <v>685.91</v>
      </c>
      <c r="K49" s="11">
        <v>684.92</v>
      </c>
      <c r="L49" s="12">
        <v>677.12</v>
      </c>
      <c r="M49" s="11">
        <v>673.87</v>
      </c>
      <c r="N49" s="12">
        <v>673.87</v>
      </c>
      <c r="O49" s="11">
        <v>668.89</v>
      </c>
      <c r="P49" s="13">
        <f t="shared" si="0"/>
        <v>0</v>
      </c>
      <c r="Q49" s="13">
        <f t="shared" si="13"/>
        <v>0.78068211554676736</v>
      </c>
      <c r="R49" s="13">
        <f t="shared" si="14"/>
        <v>1.0671954046449343</v>
      </c>
      <c r="S49" s="13">
        <f t="shared" si="15"/>
        <v>1.0671954046449343</v>
      </c>
      <c r="T49" s="13">
        <f t="shared" si="16"/>
        <v>1.0671954046449343</v>
      </c>
      <c r="U49" s="13">
        <f t="shared" si="17"/>
        <v>1.0671954046449343</v>
      </c>
      <c r="V49" s="13">
        <f t="shared" si="18"/>
        <v>1.0671954046449343</v>
      </c>
      <c r="W49" s="13">
        <f t="shared" si="19"/>
        <v>1.0671954046449343</v>
      </c>
      <c r="X49" s="13">
        <f t="shared" si="20"/>
        <v>1.2132803831104439</v>
      </c>
      <c r="Y49" s="13">
        <f t="shared" si="21"/>
        <v>2.3791942344045367</v>
      </c>
      <c r="Z49" s="13">
        <f t="shared" si="22"/>
        <v>2.8729576921364668</v>
      </c>
      <c r="AA49" s="13">
        <f t="shared" si="23"/>
        <v>2.8729576921364668</v>
      </c>
      <c r="AB49" s="13">
        <f t="shared" si="24"/>
        <v>3.6388643872684554</v>
      </c>
    </row>
    <row r="50" spans="1:28" x14ac:dyDescent="0.25">
      <c r="A50" s="9" t="s">
        <v>48</v>
      </c>
      <c r="B50" s="25">
        <v>126.57</v>
      </c>
      <c r="C50" s="11">
        <v>126.57</v>
      </c>
      <c r="D50" s="14">
        <v>126.39</v>
      </c>
      <c r="E50" s="12">
        <v>124.82</v>
      </c>
      <c r="F50" s="11">
        <v>124.82</v>
      </c>
      <c r="G50" s="12">
        <v>124.82</v>
      </c>
      <c r="H50" s="11">
        <v>124.73</v>
      </c>
      <c r="I50" s="12">
        <v>124.73</v>
      </c>
      <c r="J50" s="11">
        <v>124.73</v>
      </c>
      <c r="K50" s="12">
        <v>124.82</v>
      </c>
      <c r="L50" s="11">
        <v>124.82</v>
      </c>
      <c r="M50" s="12">
        <v>122.03</v>
      </c>
      <c r="N50" s="15">
        <v>122.03</v>
      </c>
      <c r="O50" s="11">
        <v>121.89</v>
      </c>
      <c r="P50" s="13">
        <f t="shared" si="0"/>
        <v>0</v>
      </c>
      <c r="Q50" s="13">
        <f t="shared" si="13"/>
        <v>0.14241633040587942</v>
      </c>
      <c r="R50" s="13">
        <f t="shared" si="14"/>
        <v>1.4020189072263918</v>
      </c>
      <c r="S50" s="13">
        <f t="shared" si="15"/>
        <v>1.4020189072263918</v>
      </c>
      <c r="T50" s="13">
        <f t="shared" si="16"/>
        <v>1.4020189072263918</v>
      </c>
      <c r="U50" s="13">
        <f t="shared" si="17"/>
        <v>1.4751864026296744</v>
      </c>
      <c r="V50" s="13">
        <f t="shared" si="18"/>
        <v>1.4751864026296744</v>
      </c>
      <c r="W50" s="13">
        <f t="shared" si="19"/>
        <v>1.4751864026296744</v>
      </c>
      <c r="X50" s="13">
        <f t="shared" si="20"/>
        <v>1.4020189072263918</v>
      </c>
      <c r="Y50" s="13">
        <f t="shared" si="21"/>
        <v>1.4020189072263918</v>
      </c>
      <c r="Z50" s="13">
        <f t="shared" si="22"/>
        <v>3.7203966237810278</v>
      </c>
      <c r="AA50" s="13">
        <f t="shared" si="23"/>
        <v>3.7203966237810278</v>
      </c>
      <c r="AB50" s="13">
        <f t="shared" si="24"/>
        <v>3.8395274427762729</v>
      </c>
    </row>
    <row r="51" spans="1:28" x14ac:dyDescent="0.25">
      <c r="A51" s="9" t="s">
        <v>49</v>
      </c>
      <c r="B51" s="25">
        <v>212.66</v>
      </c>
      <c r="C51" s="11">
        <v>212.66</v>
      </c>
      <c r="D51" s="10">
        <v>212.46</v>
      </c>
      <c r="E51" s="11">
        <v>211.89</v>
      </c>
      <c r="F51" s="12">
        <v>211.89</v>
      </c>
      <c r="G51" s="11">
        <v>212.04</v>
      </c>
      <c r="H51" s="12">
        <v>212.04</v>
      </c>
      <c r="I51" s="11">
        <v>215.26</v>
      </c>
      <c r="J51" s="12">
        <v>215.23</v>
      </c>
      <c r="K51" s="11">
        <v>215.23</v>
      </c>
      <c r="L51" s="12">
        <v>214.61</v>
      </c>
      <c r="M51" s="11">
        <v>215.15</v>
      </c>
      <c r="N51" s="12">
        <v>209.97</v>
      </c>
      <c r="O51" s="11">
        <v>200.37</v>
      </c>
      <c r="P51" s="13">
        <f t="shared" si="0"/>
        <v>0</v>
      </c>
      <c r="Q51" s="13">
        <f t="shared" si="13"/>
        <v>9.4135366657255304E-2</v>
      </c>
      <c r="R51" s="13">
        <f t="shared" si="14"/>
        <v>0.36339610175090797</v>
      </c>
      <c r="S51" s="13">
        <f t="shared" si="15"/>
        <v>0.36339610175090797</v>
      </c>
      <c r="T51" s="13">
        <f t="shared" si="16"/>
        <v>0.29239766081872176</v>
      </c>
      <c r="U51" s="13">
        <f t="shared" si="17"/>
        <v>0.29239766081872176</v>
      </c>
      <c r="V51" s="13">
        <f t="shared" si="18"/>
        <v>-1.2078416798290306</v>
      </c>
      <c r="W51" s="13">
        <f t="shared" si="19"/>
        <v>-1.194071458439808</v>
      </c>
      <c r="X51" s="13">
        <f t="shared" si="20"/>
        <v>-1.194071458439808</v>
      </c>
      <c r="Y51" s="13">
        <f t="shared" si="21"/>
        <v>-0.90862494757934087</v>
      </c>
      <c r="Z51" s="13">
        <f t="shared" si="22"/>
        <v>-1.1573320938879874</v>
      </c>
      <c r="AA51" s="13">
        <f t="shared" si="23"/>
        <v>1.2811354002952839</v>
      </c>
      <c r="AB51" s="13">
        <f t="shared" si="24"/>
        <v>6.1336527424265057</v>
      </c>
    </row>
    <row r="52" spans="1:28" x14ac:dyDescent="0.25">
      <c r="A52" s="9" t="s">
        <v>50</v>
      </c>
      <c r="B52" s="25">
        <v>2070.39</v>
      </c>
      <c r="C52" s="11">
        <v>2070.39</v>
      </c>
      <c r="D52" s="14">
        <v>2044.77</v>
      </c>
      <c r="E52" s="12">
        <v>2056.4499999999998</v>
      </c>
      <c r="F52" s="11">
        <v>2056.4499999999998</v>
      </c>
      <c r="G52" s="12">
        <v>2056.4499999999998</v>
      </c>
      <c r="H52" s="11">
        <v>2034.97</v>
      </c>
      <c r="I52" s="12">
        <v>2034.97</v>
      </c>
      <c r="J52" s="11">
        <v>2026.38</v>
      </c>
      <c r="K52" s="12">
        <v>2026.38</v>
      </c>
      <c r="L52" s="11">
        <v>2026.38</v>
      </c>
      <c r="M52" s="12">
        <v>2033.35</v>
      </c>
      <c r="N52" s="15">
        <v>2014.98</v>
      </c>
      <c r="O52" s="11">
        <v>1967.87</v>
      </c>
      <c r="P52" s="13">
        <f t="shared" si="0"/>
        <v>0</v>
      </c>
      <c r="Q52" s="13">
        <f t="shared" si="13"/>
        <v>1.2529526548218115</v>
      </c>
      <c r="R52" s="13">
        <f t="shared" si="14"/>
        <v>0.67786719832720621</v>
      </c>
      <c r="S52" s="13">
        <f t="shared" si="15"/>
        <v>0.67786719832720621</v>
      </c>
      <c r="T52" s="13">
        <f t="shared" si="16"/>
        <v>0.67786719832720621</v>
      </c>
      <c r="U52" s="13">
        <f t="shared" si="17"/>
        <v>1.7405661999931255</v>
      </c>
      <c r="V52" s="13">
        <f t="shared" si="18"/>
        <v>1.7405661999931255</v>
      </c>
      <c r="W52" s="13">
        <f t="shared" si="19"/>
        <v>2.1718532555591565</v>
      </c>
      <c r="X52" s="13">
        <f t="shared" si="20"/>
        <v>2.1718532555591565</v>
      </c>
      <c r="Y52" s="13">
        <f t="shared" si="21"/>
        <v>2.1718532555591565</v>
      </c>
      <c r="Z52" s="13">
        <f t="shared" si="22"/>
        <v>1.8216244129146446</v>
      </c>
      <c r="AA52" s="13">
        <f t="shared" si="23"/>
        <v>2.7499032248458946</v>
      </c>
      <c r="AB52" s="13">
        <f t="shared" si="24"/>
        <v>5.2096937297687447</v>
      </c>
    </row>
    <row r="53" spans="1:28" x14ac:dyDescent="0.25">
      <c r="A53" s="9" t="s">
        <v>51</v>
      </c>
      <c r="B53" s="25">
        <v>3796.19</v>
      </c>
      <c r="C53" s="11">
        <v>3796.19</v>
      </c>
      <c r="D53" s="10">
        <v>3796.19</v>
      </c>
      <c r="E53" s="11">
        <v>3796.19</v>
      </c>
      <c r="F53" s="12">
        <v>3796.19</v>
      </c>
      <c r="G53" s="11">
        <v>3796.23</v>
      </c>
      <c r="H53" s="12">
        <v>3796.23</v>
      </c>
      <c r="I53" s="11">
        <v>3796.23</v>
      </c>
      <c r="J53" s="12">
        <v>3772.33</v>
      </c>
      <c r="K53" s="11">
        <v>3772.37</v>
      </c>
      <c r="L53" s="12">
        <v>3772.37</v>
      </c>
      <c r="M53" s="11">
        <v>3793.15</v>
      </c>
      <c r="N53" s="12">
        <v>3767.71</v>
      </c>
      <c r="O53" s="11">
        <v>3653.75</v>
      </c>
      <c r="P53" s="13">
        <f t="shared" si="0"/>
        <v>0</v>
      </c>
      <c r="Q53" s="13">
        <f t="shared" si="13"/>
        <v>0</v>
      </c>
      <c r="R53" s="13">
        <f t="shared" si="14"/>
        <v>0</v>
      </c>
      <c r="S53" s="13">
        <f t="shared" si="15"/>
        <v>0</v>
      </c>
      <c r="T53" s="13">
        <f t="shared" si="16"/>
        <v>-1.0536769373743482E-3</v>
      </c>
      <c r="U53" s="13">
        <f t="shared" si="17"/>
        <v>-1.0536769373743482E-3</v>
      </c>
      <c r="V53" s="13">
        <f t="shared" si="18"/>
        <v>-1.0536769373743482E-3</v>
      </c>
      <c r="W53" s="13">
        <f t="shared" si="19"/>
        <v>0.63250033798740901</v>
      </c>
      <c r="X53" s="13">
        <f t="shared" si="20"/>
        <v>0.63143328994770798</v>
      </c>
      <c r="Y53" s="13">
        <f t="shared" si="21"/>
        <v>0.63143328994770798</v>
      </c>
      <c r="Z53" s="13">
        <f t="shared" si="22"/>
        <v>8.0144470954209623E-2</v>
      </c>
      <c r="AA53" s="13">
        <f t="shared" si="23"/>
        <v>0.75589681796104458</v>
      </c>
      <c r="AB53" s="13">
        <f t="shared" si="24"/>
        <v>3.8984604858022749</v>
      </c>
    </row>
    <row r="54" spans="1:28" x14ac:dyDescent="0.25">
      <c r="A54" s="9" t="s">
        <v>52</v>
      </c>
      <c r="B54" s="25">
        <v>48.18</v>
      </c>
      <c r="C54" s="11">
        <v>48.18</v>
      </c>
      <c r="D54" s="14">
        <v>47.37</v>
      </c>
      <c r="E54" s="12">
        <v>47.26</v>
      </c>
      <c r="F54" s="11">
        <v>46.88</v>
      </c>
      <c r="G54" s="12">
        <v>46.88</v>
      </c>
      <c r="H54" s="11">
        <v>46.21</v>
      </c>
      <c r="I54" s="12">
        <v>46.21</v>
      </c>
      <c r="J54" s="11">
        <v>46.21</v>
      </c>
      <c r="K54" s="12">
        <v>45.45</v>
      </c>
      <c r="L54" s="11">
        <v>45.18</v>
      </c>
      <c r="M54" s="12">
        <v>44.63</v>
      </c>
      <c r="N54" s="15">
        <v>44.45</v>
      </c>
      <c r="O54" s="11">
        <v>43.95</v>
      </c>
      <c r="P54" s="13">
        <f t="shared" si="0"/>
        <v>0</v>
      </c>
      <c r="Q54" s="13">
        <f t="shared" si="13"/>
        <v>1.7099430018999442</v>
      </c>
      <c r="R54" s="13">
        <f t="shared" si="14"/>
        <v>1.9466779517562429</v>
      </c>
      <c r="S54" s="13">
        <f t="shared" si="15"/>
        <v>2.7730375426621094</v>
      </c>
      <c r="T54" s="13">
        <f t="shared" si="16"/>
        <v>2.7730375426621094</v>
      </c>
      <c r="U54" s="13">
        <f t="shared" si="17"/>
        <v>4.2631465050854729</v>
      </c>
      <c r="V54" s="13">
        <f t="shared" si="18"/>
        <v>4.2631465050854729</v>
      </c>
      <c r="W54" s="13">
        <f t="shared" si="19"/>
        <v>4.2631465050854729</v>
      </c>
      <c r="X54" s="13">
        <f t="shared" si="20"/>
        <v>6.0066006600659989</v>
      </c>
      <c r="Y54" s="13">
        <f t="shared" si="21"/>
        <v>6.6401062416998684</v>
      </c>
      <c r="Z54" s="13">
        <f t="shared" si="22"/>
        <v>7.9542908357606876</v>
      </c>
      <c r="AA54" s="13">
        <f t="shared" si="23"/>
        <v>8.391451068616405</v>
      </c>
      <c r="AB54" s="13">
        <f t="shared" si="24"/>
        <v>9.6245733788395711</v>
      </c>
    </row>
    <row r="55" spans="1:28" x14ac:dyDescent="0.25">
      <c r="A55" s="9" t="s">
        <v>53</v>
      </c>
      <c r="B55" s="25">
        <v>212.52</v>
      </c>
      <c r="C55" s="11">
        <v>212.52</v>
      </c>
      <c r="D55" s="10">
        <v>211.91</v>
      </c>
      <c r="E55" s="11">
        <v>213.05</v>
      </c>
      <c r="F55" s="12">
        <v>211.9</v>
      </c>
      <c r="G55" s="11">
        <v>211.29</v>
      </c>
      <c r="H55" s="12">
        <v>206.03</v>
      </c>
      <c r="I55" s="11">
        <v>206.03</v>
      </c>
      <c r="J55" s="12">
        <v>204.6</v>
      </c>
      <c r="K55" s="11">
        <v>204.03</v>
      </c>
      <c r="L55" s="12">
        <v>203.59</v>
      </c>
      <c r="M55" s="11">
        <v>207</v>
      </c>
      <c r="N55" s="12">
        <v>205.7</v>
      </c>
      <c r="O55" s="11">
        <v>203.92</v>
      </c>
      <c r="P55" s="13">
        <f t="shared" si="0"/>
        <v>0</v>
      </c>
      <c r="Q55" s="13">
        <f t="shared" si="13"/>
        <v>0.28785805294701561</v>
      </c>
      <c r="R55" s="13">
        <f t="shared" si="14"/>
        <v>-0.24876789486036444</v>
      </c>
      <c r="S55" s="13">
        <f t="shared" si="15"/>
        <v>0.29259084473810049</v>
      </c>
      <c r="T55" s="13">
        <f t="shared" si="16"/>
        <v>0.58213829334090406</v>
      </c>
      <c r="U55" s="13">
        <f t="shared" si="17"/>
        <v>3.1500266951414773</v>
      </c>
      <c r="V55" s="13">
        <f t="shared" si="18"/>
        <v>3.1500266951414773</v>
      </c>
      <c r="W55" s="13">
        <f t="shared" si="19"/>
        <v>3.8709677419354875</v>
      </c>
      <c r="X55" s="13">
        <f t="shared" si="20"/>
        <v>4.1611527716512313</v>
      </c>
      <c r="Y55" s="13">
        <f t="shared" si="21"/>
        <v>4.386266516037125</v>
      </c>
      <c r="Z55" s="13">
        <f t="shared" si="22"/>
        <v>2.6666666666666572</v>
      </c>
      <c r="AA55" s="13">
        <f t="shared" si="23"/>
        <v>3.3155080213903716</v>
      </c>
      <c r="AB55" s="13">
        <f t="shared" si="24"/>
        <v>4.2173401333856617</v>
      </c>
    </row>
    <row r="56" spans="1:28" x14ac:dyDescent="0.25">
      <c r="A56" s="9" t="s">
        <v>54</v>
      </c>
      <c r="B56" s="25">
        <v>50.37</v>
      </c>
      <c r="C56" s="11">
        <v>50.37</v>
      </c>
      <c r="D56" s="14">
        <v>50.02</v>
      </c>
      <c r="E56" s="12">
        <v>49.69</v>
      </c>
      <c r="F56" s="11">
        <v>50.1</v>
      </c>
      <c r="G56" s="12">
        <v>50.1</v>
      </c>
      <c r="H56" s="11">
        <v>50.66</v>
      </c>
      <c r="I56" s="12">
        <v>50.36</v>
      </c>
      <c r="J56" s="11">
        <v>50.5</v>
      </c>
      <c r="K56" s="12">
        <v>50.21</v>
      </c>
      <c r="L56" s="11">
        <v>49.91</v>
      </c>
      <c r="M56" s="12">
        <v>50.22</v>
      </c>
      <c r="N56" s="15">
        <v>50.52</v>
      </c>
      <c r="O56" s="11">
        <v>49.53</v>
      </c>
      <c r="P56" s="13">
        <f t="shared" si="0"/>
        <v>0</v>
      </c>
      <c r="Q56" s="13">
        <f t="shared" si="13"/>
        <v>0.69972011195520167</v>
      </c>
      <c r="R56" s="13">
        <f t="shared" si="14"/>
        <v>1.3684846045481862</v>
      </c>
      <c r="S56" s="13">
        <f t="shared" si="15"/>
        <v>0.53892215568862412</v>
      </c>
      <c r="T56" s="13">
        <f t="shared" si="16"/>
        <v>0.53892215568862412</v>
      </c>
      <c r="U56" s="13">
        <f t="shared" si="17"/>
        <v>-0.5724437425976987</v>
      </c>
      <c r="V56" s="13">
        <f t="shared" si="18"/>
        <v>1.9857029388404612E-2</v>
      </c>
      <c r="W56" s="13">
        <f t="shared" si="19"/>
        <v>-0.25742574257425588</v>
      </c>
      <c r="X56" s="13">
        <f t="shared" si="20"/>
        <v>0.31866162119098362</v>
      </c>
      <c r="Y56" s="13">
        <f t="shared" si="21"/>
        <v>0.92165898617511743</v>
      </c>
      <c r="Z56" s="13">
        <f t="shared" si="22"/>
        <v>0.29868578255674549</v>
      </c>
      <c r="AA56" s="13">
        <f t="shared" si="23"/>
        <v>-0.29691211401426187</v>
      </c>
      <c r="AB56" s="13">
        <f t="shared" si="24"/>
        <v>1.6959418534221697</v>
      </c>
    </row>
    <row r="57" spans="1:28" x14ac:dyDescent="0.25">
      <c r="A57" s="9" t="s">
        <v>55</v>
      </c>
      <c r="B57" s="25">
        <v>164.95</v>
      </c>
      <c r="C57" s="11">
        <v>164.95</v>
      </c>
      <c r="D57" s="10">
        <v>162.62</v>
      </c>
      <c r="E57" s="11">
        <v>163.01</v>
      </c>
      <c r="F57" s="12">
        <v>161.41</v>
      </c>
      <c r="G57" s="11">
        <v>161.41</v>
      </c>
      <c r="H57" s="12">
        <v>162.32</v>
      </c>
      <c r="I57" s="11">
        <v>160.69</v>
      </c>
      <c r="J57" s="12">
        <v>161.53</v>
      </c>
      <c r="K57" s="11">
        <v>163.01</v>
      </c>
      <c r="L57" s="12">
        <v>161.9</v>
      </c>
      <c r="M57" s="11">
        <v>160.44</v>
      </c>
      <c r="N57" s="12">
        <v>163.18</v>
      </c>
      <c r="O57" s="11">
        <v>163.19999999999999</v>
      </c>
      <c r="P57" s="13">
        <f t="shared" si="0"/>
        <v>0</v>
      </c>
      <c r="Q57" s="13">
        <f t="shared" si="13"/>
        <v>1.4327880949452663</v>
      </c>
      <c r="R57" s="13">
        <f t="shared" si="14"/>
        <v>1.1901110361327625</v>
      </c>
      <c r="S57" s="13">
        <f t="shared" si="15"/>
        <v>2.1931726658819031</v>
      </c>
      <c r="T57" s="13">
        <f t="shared" si="16"/>
        <v>2.1931726658819031</v>
      </c>
      <c r="U57" s="13">
        <f t="shared" si="17"/>
        <v>1.6202562838836911</v>
      </c>
      <c r="V57" s="13">
        <f t="shared" si="18"/>
        <v>2.6510672723878201</v>
      </c>
      <c r="W57" s="13">
        <f t="shared" si="19"/>
        <v>2.117253760911268</v>
      </c>
      <c r="X57" s="13">
        <f t="shared" si="20"/>
        <v>1.1901110361327625</v>
      </c>
      <c r="Y57" s="13">
        <f t="shared" si="21"/>
        <v>1.8838789376158189</v>
      </c>
      <c r="Z57" s="13">
        <f t="shared" si="22"/>
        <v>2.8110196958364355</v>
      </c>
      <c r="AA57" s="13">
        <f t="shared" si="23"/>
        <v>1.0846917514401184</v>
      </c>
      <c r="AB57" s="13">
        <f t="shared" si="24"/>
        <v>1.0723039215686327</v>
      </c>
    </row>
    <row r="58" spans="1:28" x14ac:dyDescent="0.25">
      <c r="A58" s="9" t="s">
        <v>56</v>
      </c>
      <c r="B58" s="25">
        <v>147.05000000000001</v>
      </c>
      <c r="C58" s="11">
        <v>147.05000000000001</v>
      </c>
      <c r="D58" s="14">
        <v>146.80000000000001</v>
      </c>
      <c r="E58" s="12">
        <v>147.33000000000001</v>
      </c>
      <c r="F58" s="11">
        <v>145.55000000000001</v>
      </c>
      <c r="G58" s="12">
        <v>144.93</v>
      </c>
      <c r="H58" s="11">
        <v>145.16999999999999</v>
      </c>
      <c r="I58" s="12">
        <v>142.07</v>
      </c>
      <c r="J58" s="11">
        <v>140.66999999999999</v>
      </c>
      <c r="K58" s="12">
        <v>141.49</v>
      </c>
      <c r="L58" s="11">
        <v>139.22</v>
      </c>
      <c r="M58" s="12">
        <v>143.03</v>
      </c>
      <c r="N58" s="15">
        <v>141.27000000000001</v>
      </c>
      <c r="O58" s="11">
        <v>138.88999999999999</v>
      </c>
      <c r="P58" s="13">
        <f t="shared" si="0"/>
        <v>0</v>
      </c>
      <c r="Q58" s="13">
        <f t="shared" si="13"/>
        <v>0.17029972752042966</v>
      </c>
      <c r="R58" s="13">
        <f t="shared" si="14"/>
        <v>-0.1900495486323166</v>
      </c>
      <c r="S58" s="13">
        <f t="shared" si="15"/>
        <v>1.0305736860185561</v>
      </c>
      <c r="T58" s="13">
        <f t="shared" si="16"/>
        <v>1.4627751328227419</v>
      </c>
      <c r="U58" s="13">
        <f t="shared" si="17"/>
        <v>1.2950334091065656</v>
      </c>
      <c r="V58" s="13">
        <f t="shared" si="18"/>
        <v>3.5053142816921365</v>
      </c>
      <c r="W58" s="13">
        <f t="shared" si="19"/>
        <v>4.5354375488732614</v>
      </c>
      <c r="X58" s="13">
        <f t="shared" si="20"/>
        <v>3.9296063326030151</v>
      </c>
      <c r="Y58" s="13">
        <f t="shared" si="21"/>
        <v>5.6241919264473665</v>
      </c>
      <c r="Z58" s="13">
        <f t="shared" si="22"/>
        <v>2.8105991749982593</v>
      </c>
      <c r="AA58" s="13">
        <f t="shared" si="23"/>
        <v>4.0914560770156356</v>
      </c>
      <c r="AB58" s="13">
        <f t="shared" si="24"/>
        <v>5.8751529987760307</v>
      </c>
    </row>
    <row r="59" spans="1:28" x14ac:dyDescent="0.25">
      <c r="A59" s="9" t="s">
        <v>57</v>
      </c>
      <c r="B59" s="25">
        <v>121.65</v>
      </c>
      <c r="C59" s="11">
        <v>121.65</v>
      </c>
      <c r="D59" s="10">
        <v>120.35</v>
      </c>
      <c r="E59" s="11">
        <v>121.66</v>
      </c>
      <c r="F59" s="12">
        <v>122.74</v>
      </c>
      <c r="G59" s="11">
        <v>124.19</v>
      </c>
      <c r="H59" s="12">
        <v>122.67</v>
      </c>
      <c r="I59" s="11">
        <v>122.49</v>
      </c>
      <c r="J59" s="12">
        <v>122.2</v>
      </c>
      <c r="K59" s="11">
        <v>122.31</v>
      </c>
      <c r="L59" s="12">
        <v>122.57</v>
      </c>
      <c r="M59" s="11">
        <v>123.48</v>
      </c>
      <c r="N59" s="12">
        <v>122.8</v>
      </c>
      <c r="O59" s="11">
        <v>123.7</v>
      </c>
      <c r="P59" s="13">
        <f t="shared" si="0"/>
        <v>0</v>
      </c>
      <c r="Q59" s="13">
        <f t="shared" si="13"/>
        <v>1.0801828001661988</v>
      </c>
      <c r="R59" s="13">
        <f t="shared" si="14"/>
        <v>-8.2196284727871216E-3</v>
      </c>
      <c r="S59" s="13">
        <f t="shared" si="15"/>
        <v>-0.88805605344629157</v>
      </c>
      <c r="T59" s="13">
        <f t="shared" si="16"/>
        <v>-2.0452532410016886</v>
      </c>
      <c r="U59" s="13">
        <f t="shared" si="17"/>
        <v>-0.83149914404499725</v>
      </c>
      <c r="V59" s="13">
        <f t="shared" si="18"/>
        <v>-0.68577026696056009</v>
      </c>
      <c r="W59" s="13">
        <f t="shared" si="19"/>
        <v>-0.45008183306055116</v>
      </c>
      <c r="X59" s="13">
        <f t="shared" si="20"/>
        <v>-0.53961246014225139</v>
      </c>
      <c r="Y59" s="13">
        <f t="shared" si="21"/>
        <v>-0.75059149873540321</v>
      </c>
      <c r="Z59" s="13">
        <f t="shared" si="22"/>
        <v>-1.4820213799805515</v>
      </c>
      <c r="AA59" s="13">
        <f t="shared" si="23"/>
        <v>-0.93648208469055305</v>
      </c>
      <c r="AB59" s="13">
        <f t="shared" si="24"/>
        <v>-1.6572352465642695</v>
      </c>
    </row>
    <row r="60" spans="1:28" x14ac:dyDescent="0.25">
      <c r="A60" s="9" t="s">
        <v>58</v>
      </c>
      <c r="B60" s="25">
        <v>2.0699999999999998</v>
      </c>
      <c r="C60" s="11">
        <v>2.0699999999999998</v>
      </c>
      <c r="D60" s="14">
        <v>2.0699999999999998</v>
      </c>
      <c r="E60" s="12">
        <v>2.0699999999999998</v>
      </c>
      <c r="F60" s="11">
        <v>2.1</v>
      </c>
      <c r="G60" s="12">
        <v>2.1</v>
      </c>
      <c r="H60" s="11">
        <v>2.1</v>
      </c>
      <c r="I60" s="12">
        <v>2.1</v>
      </c>
      <c r="J60" s="11">
        <v>2.1</v>
      </c>
      <c r="K60" s="12">
        <v>2.1</v>
      </c>
      <c r="L60" s="11">
        <v>2.0299999999999998</v>
      </c>
      <c r="M60" s="12">
        <v>2.0499999999999998</v>
      </c>
      <c r="N60" s="15">
        <v>2.04</v>
      </c>
      <c r="O60" s="11">
        <v>2.04</v>
      </c>
      <c r="P60" s="13">
        <f t="shared" si="0"/>
        <v>0</v>
      </c>
      <c r="Q60" s="13">
        <f t="shared" si="13"/>
        <v>0</v>
      </c>
      <c r="R60" s="13">
        <f t="shared" si="14"/>
        <v>0</v>
      </c>
      <c r="S60" s="13">
        <f t="shared" si="15"/>
        <v>-1.4285714285714448</v>
      </c>
      <c r="T60" s="13">
        <f t="shared" si="16"/>
        <v>-1.4285714285714448</v>
      </c>
      <c r="U60" s="13">
        <f t="shared" si="17"/>
        <v>-1.4285714285714448</v>
      </c>
      <c r="V60" s="13">
        <f t="shared" si="18"/>
        <v>-1.4285714285714448</v>
      </c>
      <c r="W60" s="13">
        <f t="shared" si="19"/>
        <v>-1.4285714285714448</v>
      </c>
      <c r="X60" s="13">
        <f t="shared" si="20"/>
        <v>-1.4285714285714448</v>
      </c>
      <c r="Y60" s="13">
        <f t="shared" si="21"/>
        <v>1.970443349753694</v>
      </c>
      <c r="Z60" s="13">
        <f t="shared" si="22"/>
        <v>0.97560975609755474</v>
      </c>
      <c r="AA60" s="13">
        <f t="shared" si="23"/>
        <v>1.470588235294116</v>
      </c>
      <c r="AB60" s="13">
        <f t="shared" si="24"/>
        <v>1.470588235294116</v>
      </c>
    </row>
    <row r="61" spans="1:28" x14ac:dyDescent="0.25">
      <c r="A61" s="9" t="s">
        <v>59</v>
      </c>
      <c r="B61" s="25">
        <v>9794.56</v>
      </c>
      <c r="C61" s="11">
        <v>9864.2800000000007</v>
      </c>
      <c r="D61" s="10">
        <v>9846.4599999999991</v>
      </c>
      <c r="E61" s="11">
        <v>10017.030000000001</v>
      </c>
      <c r="F61" s="12">
        <v>9768.66</v>
      </c>
      <c r="G61" s="11">
        <v>10011.69</v>
      </c>
      <c r="H61" s="12">
        <v>9942.86</v>
      </c>
      <c r="I61" s="11">
        <v>9786.9500000000007</v>
      </c>
      <c r="J61" s="12">
        <v>9432.06</v>
      </c>
      <c r="K61" s="11">
        <v>9454.06</v>
      </c>
      <c r="L61" s="12">
        <v>9207.2099999999991</v>
      </c>
      <c r="M61" s="11">
        <v>8999.67</v>
      </c>
      <c r="N61" s="12">
        <v>9524.6</v>
      </c>
      <c r="O61" s="11">
        <v>9020.0499999999993</v>
      </c>
      <c r="P61" s="13">
        <f t="shared" si="0"/>
        <v>-0.70679258901816411</v>
      </c>
      <c r="Q61" s="13">
        <f t="shared" si="13"/>
        <v>-0.52709298570246688</v>
      </c>
      <c r="R61" s="13">
        <f t="shared" si="14"/>
        <v>-2.2209177770257327</v>
      </c>
      <c r="S61" s="13">
        <f t="shared" si="15"/>
        <v>0.26513360071902525</v>
      </c>
      <c r="T61" s="13">
        <f t="shared" si="16"/>
        <v>-2.1687647140492885</v>
      </c>
      <c r="U61" s="13">
        <f t="shared" si="17"/>
        <v>-1.4915225599073239</v>
      </c>
      <c r="V61" s="13">
        <f t="shared" si="18"/>
        <v>7.7756604457974277E-2</v>
      </c>
      <c r="W61" s="13">
        <f t="shared" si="19"/>
        <v>3.8432749579625352</v>
      </c>
      <c r="X61" s="13">
        <f t="shared" si="20"/>
        <v>3.6016272373985458</v>
      </c>
      <c r="Y61" s="13">
        <f t="shared" si="21"/>
        <v>6.3792397479801082</v>
      </c>
      <c r="Z61" s="13">
        <f t="shared" si="22"/>
        <v>8.8324349670598963</v>
      </c>
      <c r="AA61" s="13">
        <f t="shared" si="23"/>
        <v>2.8343447493857923</v>
      </c>
      <c r="AB61" s="13">
        <f t="shared" si="24"/>
        <v>8.5865377686376405</v>
      </c>
    </row>
    <row r="62" spans="1:28" x14ac:dyDescent="0.25">
      <c r="A62" s="9" t="s">
        <v>60</v>
      </c>
      <c r="B62" s="25">
        <v>19.54</v>
      </c>
      <c r="C62" s="11">
        <v>19.54</v>
      </c>
      <c r="D62" s="14">
        <v>18.79</v>
      </c>
      <c r="E62" s="12">
        <v>18.78</v>
      </c>
      <c r="F62" s="11">
        <v>18.760000000000002</v>
      </c>
      <c r="G62" s="12">
        <v>18.760000000000002</v>
      </c>
      <c r="H62" s="11">
        <v>18.399999999999999</v>
      </c>
      <c r="I62" s="12">
        <v>18.399999999999999</v>
      </c>
      <c r="J62" s="11">
        <v>18.22</v>
      </c>
      <c r="K62" s="12">
        <v>18.32</v>
      </c>
      <c r="L62" s="11">
        <v>18.14</v>
      </c>
      <c r="M62" s="12">
        <v>18.11</v>
      </c>
      <c r="N62" s="15">
        <v>18.059999999999999</v>
      </c>
      <c r="O62" s="11">
        <v>18.010000000000002</v>
      </c>
      <c r="P62" s="13">
        <f t="shared" si="0"/>
        <v>0</v>
      </c>
      <c r="Q62" s="13">
        <f t="shared" si="13"/>
        <v>3.991484832357628</v>
      </c>
      <c r="R62" s="13">
        <f t="shared" si="14"/>
        <v>4.0468583599573975</v>
      </c>
      <c r="S62" s="13">
        <f t="shared" si="15"/>
        <v>4.1577825159914568</v>
      </c>
      <c r="T62" s="13">
        <f t="shared" si="16"/>
        <v>4.1577825159914568</v>
      </c>
      <c r="U62" s="13">
        <f t="shared" si="17"/>
        <v>6.1956521739130466</v>
      </c>
      <c r="V62" s="13">
        <f t="shared" si="18"/>
        <v>6.1956521739130466</v>
      </c>
      <c r="W62" s="13">
        <f t="shared" si="19"/>
        <v>7.2447859495060385</v>
      </c>
      <c r="X62" s="13">
        <f t="shared" si="20"/>
        <v>6.6593886462882068</v>
      </c>
      <c r="Y62" s="13">
        <f t="shared" si="21"/>
        <v>7.7177508269018631</v>
      </c>
      <c r="Z62" s="13">
        <f t="shared" si="22"/>
        <v>7.8961899503036932</v>
      </c>
      <c r="AA62" s="13">
        <f t="shared" si="23"/>
        <v>8.1949058693244723</v>
      </c>
      <c r="AB62" s="13">
        <f t="shared" si="24"/>
        <v>8.4952803997778972</v>
      </c>
    </row>
    <row r="63" spans="1:28" ht="30" x14ac:dyDescent="0.25">
      <c r="A63" s="9" t="s">
        <v>61</v>
      </c>
      <c r="B63" s="25">
        <v>106.43</v>
      </c>
      <c r="C63" s="11">
        <v>106.43</v>
      </c>
      <c r="D63" s="10">
        <v>107.43</v>
      </c>
      <c r="E63" s="11">
        <v>108.9</v>
      </c>
      <c r="F63" s="12">
        <v>107.89</v>
      </c>
      <c r="G63" s="11">
        <v>108.64</v>
      </c>
      <c r="H63" s="12">
        <v>108.65</v>
      </c>
      <c r="I63" s="11">
        <v>108.17</v>
      </c>
      <c r="J63" s="12">
        <v>107.08</v>
      </c>
      <c r="K63" s="11">
        <v>105.87</v>
      </c>
      <c r="L63" s="12">
        <v>104.22</v>
      </c>
      <c r="M63" s="11">
        <v>142.06</v>
      </c>
      <c r="N63" s="12">
        <v>140.69</v>
      </c>
      <c r="O63" s="11">
        <v>142.02000000000001</v>
      </c>
      <c r="P63" s="13">
        <f t="shared" si="0"/>
        <v>0</v>
      </c>
      <c r="Q63" s="13">
        <f t="shared" si="13"/>
        <v>-0.93083868565577177</v>
      </c>
      <c r="R63" s="13">
        <f t="shared" si="14"/>
        <v>-2.2681359044995304</v>
      </c>
      <c r="S63" s="13">
        <f t="shared" si="15"/>
        <v>-1.3532301418110961</v>
      </c>
      <c r="T63" s="13">
        <f t="shared" si="16"/>
        <v>-2.0342415316642075</v>
      </c>
      <c r="U63" s="13">
        <f t="shared" si="17"/>
        <v>-2.0432581684307394</v>
      </c>
      <c r="V63" s="13">
        <f t="shared" si="18"/>
        <v>-1.6085790884718421</v>
      </c>
      <c r="W63" s="13">
        <f t="shared" si="19"/>
        <v>-0.60702278670152054</v>
      </c>
      <c r="X63" s="13">
        <f t="shared" si="20"/>
        <v>0.5289505997922106</v>
      </c>
      <c r="Y63" s="13">
        <f t="shared" si="21"/>
        <v>2.1205142966800992</v>
      </c>
      <c r="Z63" s="13">
        <f t="shared" si="22"/>
        <v>-25.080951710544838</v>
      </c>
      <c r="AA63" s="13">
        <f t="shared" si="23"/>
        <v>-24.351410903404641</v>
      </c>
      <c r="AB63" s="13">
        <f t="shared" si="24"/>
        <v>-25.059850725249959</v>
      </c>
    </row>
    <row r="64" spans="1:28" x14ac:dyDescent="0.25">
      <c r="A64" s="9" t="s">
        <v>62</v>
      </c>
      <c r="B64" s="25">
        <v>224.08</v>
      </c>
      <c r="C64" s="11">
        <v>224.08</v>
      </c>
      <c r="D64" s="14">
        <v>224.08</v>
      </c>
      <c r="E64" s="12">
        <v>221.85</v>
      </c>
      <c r="F64" s="11">
        <v>213.67</v>
      </c>
      <c r="G64" s="12">
        <v>212.55</v>
      </c>
      <c r="H64" s="11">
        <v>210.24</v>
      </c>
      <c r="I64" s="12">
        <v>208.28</v>
      </c>
      <c r="J64" s="11">
        <v>206.48</v>
      </c>
      <c r="K64" s="12">
        <v>206.02</v>
      </c>
      <c r="L64" s="11">
        <v>206.58</v>
      </c>
      <c r="M64" s="12">
        <v>205.32</v>
      </c>
      <c r="N64" s="15">
        <v>203.01</v>
      </c>
      <c r="O64" s="11">
        <v>198.11</v>
      </c>
      <c r="P64" s="13">
        <f t="shared" si="0"/>
        <v>0</v>
      </c>
      <c r="Q64" s="13">
        <f t="shared" si="13"/>
        <v>0</v>
      </c>
      <c r="R64" s="13">
        <f t="shared" si="14"/>
        <v>1.0051836826684877</v>
      </c>
      <c r="S64" s="13">
        <f t="shared" si="15"/>
        <v>4.8719988767726079</v>
      </c>
      <c r="T64" s="13">
        <f t="shared" si="16"/>
        <v>5.4246059750646936</v>
      </c>
      <c r="U64" s="13">
        <f t="shared" si="17"/>
        <v>6.582952815829529</v>
      </c>
      <c r="V64" s="13">
        <f t="shared" si="18"/>
        <v>7.5859420011523042</v>
      </c>
      <c r="W64" s="13">
        <f t="shared" si="19"/>
        <v>8.5238279736536242</v>
      </c>
      <c r="X64" s="13">
        <f t="shared" si="20"/>
        <v>8.7661392097854645</v>
      </c>
      <c r="Y64" s="13">
        <f t="shared" si="21"/>
        <v>8.4712944137864241</v>
      </c>
      <c r="Z64" s="13">
        <f t="shared" si="22"/>
        <v>9.1369569452562018</v>
      </c>
      <c r="AA64" s="13">
        <f t="shared" si="23"/>
        <v>10.378799073937259</v>
      </c>
      <c r="AB64" s="13">
        <f t="shared" si="24"/>
        <v>13.108878905658457</v>
      </c>
    </row>
    <row r="65" spans="1:28" x14ac:dyDescent="0.25">
      <c r="A65" s="9" t="s">
        <v>63</v>
      </c>
      <c r="B65" s="25">
        <v>30752.59</v>
      </c>
      <c r="C65" s="11">
        <v>30934.15</v>
      </c>
      <c r="D65" s="10">
        <v>30705.99</v>
      </c>
      <c r="E65" s="11">
        <v>30740.48</v>
      </c>
      <c r="F65" s="12">
        <v>30874.95</v>
      </c>
      <c r="G65" s="11">
        <v>30809.18</v>
      </c>
      <c r="H65" s="12">
        <v>31908.51</v>
      </c>
      <c r="I65" s="11">
        <v>32212.69</v>
      </c>
      <c r="J65" s="12">
        <v>31941.279999999999</v>
      </c>
      <c r="K65" s="11">
        <v>31793.34</v>
      </c>
      <c r="L65" s="12">
        <v>31595.91</v>
      </c>
      <c r="M65" s="11">
        <v>30993.3</v>
      </c>
      <c r="N65" s="12">
        <v>30200.69</v>
      </c>
      <c r="O65" s="11">
        <v>30281.01</v>
      </c>
      <c r="P65" s="13">
        <f t="shared" si="0"/>
        <v>-0.58692415986863011</v>
      </c>
      <c r="Q65" s="13">
        <f t="shared" si="13"/>
        <v>0.15176192006836686</v>
      </c>
      <c r="R65" s="13">
        <f t="shared" si="14"/>
        <v>3.9394310043320502E-2</v>
      </c>
      <c r="S65" s="13">
        <f t="shared" si="15"/>
        <v>-0.39630833410257083</v>
      </c>
      <c r="T65" s="13">
        <f t="shared" si="16"/>
        <v>-0.1836790203439449</v>
      </c>
      <c r="U65" s="13">
        <f t="shared" si="17"/>
        <v>-3.6226072605709163</v>
      </c>
      <c r="V65" s="13">
        <f t="shared" si="18"/>
        <v>-4.5326857210621085</v>
      </c>
      <c r="W65" s="13">
        <f t="shared" si="19"/>
        <v>-3.7214851752966638</v>
      </c>
      <c r="X65" s="13">
        <f t="shared" si="20"/>
        <v>-3.273484320930109</v>
      </c>
      <c r="Y65" s="13">
        <f t="shared" si="21"/>
        <v>-2.6690796372062096</v>
      </c>
      <c r="Z65" s="13">
        <f t="shared" si="22"/>
        <v>-0.77665172795410342</v>
      </c>
      <c r="AA65" s="13">
        <f t="shared" si="23"/>
        <v>1.8274416909017646</v>
      </c>
      <c r="AB65" s="13">
        <f t="shared" si="24"/>
        <v>1.5573456763826528</v>
      </c>
    </row>
    <row r="66" spans="1:28" x14ac:dyDescent="0.25">
      <c r="A66" s="9" t="s">
        <v>64</v>
      </c>
      <c r="B66" s="25">
        <v>11412.47</v>
      </c>
      <c r="C66" s="11">
        <v>11412.47</v>
      </c>
      <c r="D66" s="16">
        <v>12047.23</v>
      </c>
      <c r="E66" s="12">
        <v>12047.23</v>
      </c>
      <c r="F66" s="17">
        <v>11700.54</v>
      </c>
      <c r="G66" s="12">
        <v>12276.83</v>
      </c>
      <c r="H66" s="17">
        <v>12513.27</v>
      </c>
      <c r="I66" s="12">
        <v>12919.83</v>
      </c>
      <c r="J66" s="17">
        <v>13625.61</v>
      </c>
      <c r="K66" s="12">
        <v>14385.23</v>
      </c>
      <c r="L66" s="17">
        <v>15277.94</v>
      </c>
      <c r="M66" s="12">
        <v>14976.57</v>
      </c>
      <c r="N66" s="18">
        <v>15176.96</v>
      </c>
      <c r="O66" s="11">
        <v>15210.61</v>
      </c>
      <c r="P66" s="13">
        <f t="shared" si="0"/>
        <v>0</v>
      </c>
      <c r="Q66" s="13">
        <f t="shared" si="13"/>
        <v>-5.2689290401196018</v>
      </c>
      <c r="R66" s="13">
        <f t="shared" si="14"/>
        <v>-5.2689290401196018</v>
      </c>
      <c r="S66" s="13">
        <f t="shared" si="15"/>
        <v>-2.4620231203004437</v>
      </c>
      <c r="T66" s="13">
        <f t="shared" si="16"/>
        <v>-7.0405796936179854</v>
      </c>
      <c r="U66" s="13">
        <f t="shared" si="17"/>
        <v>-8.7970610399999458</v>
      </c>
      <c r="V66" s="13">
        <f t="shared" si="18"/>
        <v>-11.667026578523092</v>
      </c>
      <c r="W66" s="13">
        <f t="shared" si="19"/>
        <v>-16.242502170545038</v>
      </c>
      <c r="X66" s="13">
        <f t="shared" si="20"/>
        <v>-20.665363014703274</v>
      </c>
      <c r="Y66" s="13">
        <f t="shared" si="21"/>
        <v>-25.300989531311174</v>
      </c>
      <c r="Z66" s="13">
        <f t="shared" si="22"/>
        <v>-23.797838891014436</v>
      </c>
      <c r="AA66" s="13">
        <f t="shared" si="23"/>
        <v>-24.803979189508311</v>
      </c>
      <c r="AB66" s="13">
        <f t="shared" si="24"/>
        <v>-24.970333208201396</v>
      </c>
    </row>
    <row r="67" spans="1:28" x14ac:dyDescent="0.25">
      <c r="A67" s="19"/>
      <c r="B67" s="20">
        <f>SUM(B3:B66)</f>
        <v>79643.77</v>
      </c>
      <c r="C67" s="20">
        <f>SUM(C3:C66)</f>
        <v>79869.25</v>
      </c>
      <c r="D67" s="20">
        <f t="shared" ref="D67:E67" si="25">SUM(D3:D66)</f>
        <v>80110.81</v>
      </c>
      <c r="E67" s="20">
        <f t="shared" si="25"/>
        <v>80315.31</v>
      </c>
      <c r="F67" s="20">
        <f t="shared" ref="F67" si="26">SUM(F3:F66)</f>
        <v>79685.31</v>
      </c>
      <c r="G67" s="20">
        <f t="shared" ref="G67:H67" si="27">SUM(G3:G66)</f>
        <v>80416</v>
      </c>
      <c r="H67" s="20">
        <f t="shared" si="27"/>
        <v>81592.59</v>
      </c>
      <c r="I67" s="20">
        <f t="shared" ref="I67" si="28">SUM(I3:I66)</f>
        <v>82042.069999999992</v>
      </c>
      <c r="J67" s="20">
        <f t="shared" ref="J67:K67" si="29">SUM(J3:J66)</f>
        <v>81956.530000000013</v>
      </c>
      <c r="K67" s="20">
        <f t="shared" si="29"/>
        <v>82440.899999999994</v>
      </c>
      <c r="L67" s="20">
        <f t="shared" ref="L67" si="30">SUM(L3:L66)</f>
        <v>82749.600000000006</v>
      </c>
      <c r="M67" s="20">
        <f t="shared" ref="M67:N67" si="31">SUM(M3:M66)</f>
        <v>81560.25999999998</v>
      </c>
      <c r="N67" s="20">
        <f t="shared" si="31"/>
        <v>81245.73000000001</v>
      </c>
      <c r="O67" s="20">
        <f t="shared" ref="O67" si="32">SUM(O3:O66)</f>
        <v>80320</v>
      </c>
      <c r="P67" s="13">
        <f>(B67/C67)*100</f>
        <v>99.717688597301219</v>
      </c>
      <c r="Q67" s="13">
        <f>(B67/D67)*100</f>
        <v>99.41700751746238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x14ac:dyDescent="0.25">
      <c r="A68" s="21" t="s">
        <v>65</v>
      </c>
      <c r="H68" s="22"/>
      <c r="I68" s="22"/>
      <c r="J68" s="22"/>
      <c r="K68" s="3"/>
    </row>
    <row r="69" spans="1:28" x14ac:dyDescent="0.25">
      <c r="A69" s="23" t="s">
        <v>66</v>
      </c>
      <c r="H69" s="22"/>
      <c r="I69" s="22"/>
      <c r="J69" s="22"/>
      <c r="K69" s="3"/>
    </row>
    <row r="70" spans="1:28" x14ac:dyDescent="0.25">
      <c r="A70" s="24" t="s">
        <v>67</v>
      </c>
      <c r="H70" s="22"/>
      <c r="I70" s="22"/>
      <c r="J70" s="22"/>
      <c r="K70" s="3"/>
    </row>
    <row r="71" spans="1:28" x14ac:dyDescent="0.25">
      <c r="A71" s="19"/>
      <c r="H71" s="22"/>
      <c r="I71" s="22"/>
      <c r="J71" s="22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2024-10-10T11:13:43Z</dcterms:modified>
</cp:coreProperties>
</file>